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5576" windowHeight="12504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I127"/>
  <c r="H127"/>
  <c r="H138" s="1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I100" s="1"/>
  <c r="H99"/>
  <c r="H100" s="1"/>
  <c r="G99"/>
  <c r="F99"/>
  <c r="B90"/>
  <c r="A90"/>
  <c r="B81"/>
  <c r="A81"/>
  <c r="J80"/>
  <c r="I80"/>
  <c r="I81" s="1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H51"/>
  <c r="H62" s="1"/>
  <c r="G51"/>
  <c r="F51"/>
  <c r="F62" s="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5" l="1"/>
  <c r="J176"/>
  <c r="L176"/>
  <c r="I176"/>
  <c r="G176"/>
  <c r="G157"/>
  <c r="G138"/>
  <c r="L157"/>
  <c r="I157"/>
  <c r="H157"/>
  <c r="I138"/>
  <c r="L138"/>
  <c r="J138"/>
  <c r="J119"/>
  <c r="L119"/>
  <c r="I119"/>
  <c r="H119"/>
  <c r="G119"/>
  <c r="L100"/>
  <c r="G100"/>
  <c r="F100"/>
  <c r="J100"/>
  <c r="L81"/>
  <c r="L62"/>
  <c r="I62"/>
  <c r="F43"/>
  <c r="L24"/>
  <c r="I43"/>
  <c r="L43"/>
  <c r="H43"/>
  <c r="J43"/>
  <c r="G43"/>
  <c r="J195"/>
  <c r="I195"/>
  <c r="H195"/>
  <c r="G195"/>
  <c r="H81"/>
  <c r="G81"/>
  <c r="G62"/>
  <c r="F119"/>
  <c r="F138"/>
  <c r="F157"/>
  <c r="F176"/>
  <c r="F195"/>
  <c r="I24"/>
  <c r="F24"/>
  <c r="J24"/>
  <c r="H24"/>
  <c r="G24"/>
  <c r="L196" l="1"/>
  <c r="J196"/>
  <c r="I196"/>
  <c r="F196"/>
  <c r="H196"/>
  <c r="G196"/>
</calcChain>
</file>

<file path=xl/sharedStrings.xml><?xml version="1.0" encoding="utf-8"?>
<sst xmlns="http://schemas.openxmlformats.org/spreadsheetml/2006/main" count="276" uniqueCount="94">
  <si>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</si>
  <si>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</si>
  <si>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</si>
  <si>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</si>
  <si>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</si>
  <si>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</si>
  <si>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</si>
  <si>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</si>
  <si>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</si>
  <si>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</si>
  <si>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</si>
  <si>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</si>
  <si>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</si>
  <si>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</si>
  <si>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</si>
  <si>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</si>
  <si>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</si>
  <si>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</si>
  <si>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</si>
  <si>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</si>
  <si>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</si>
  <si>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</si>
  <si>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</si>
  <si>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</si>
  <si>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</si>
  <si>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</si>
  <si>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</si>
  <si>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</si>
  <si>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</si>
  <si>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</si>
  <si>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</si>
  <si>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</si>
  <si>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</si>
  <si>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</si>
  <si>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</si>
  <si>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</si>
  <si>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</si>
  <si>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</si>
  <si>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</si>
  <si>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Гарнир</t>
  </si>
  <si>
    <t>Пшеничный</t>
  </si>
  <si>
    <t>сладкое</t>
  </si>
  <si>
    <t>Картофельное пюре</t>
  </si>
  <si>
    <t>Тушеная капуста</t>
  </si>
  <si>
    <t>Рыбные котлеты</t>
  </si>
  <si>
    <t>Яблоко</t>
  </si>
  <si>
    <t>Гречка рассыпчатая</t>
  </si>
  <si>
    <t>Отварная морковь в нарезке</t>
  </si>
  <si>
    <t>Плов из говядины</t>
  </si>
  <si>
    <t xml:space="preserve">салат капустно-морковный </t>
  </si>
  <si>
    <t xml:space="preserve">Суп-пюре гороховый  </t>
  </si>
  <si>
    <t>Биточки куриные с соусом</t>
  </si>
  <si>
    <t>90/50</t>
  </si>
  <si>
    <t>макароны отварные</t>
  </si>
  <si>
    <t>Компот из свежих яблок</t>
  </si>
  <si>
    <t>Огурцы свежие (или соленые) в нарезке</t>
  </si>
  <si>
    <t>Борщ со сметаной</t>
  </si>
  <si>
    <t>250\10</t>
  </si>
  <si>
    <t>сок фруктовый</t>
  </si>
  <si>
    <t>яблоко</t>
  </si>
  <si>
    <t>банан</t>
  </si>
  <si>
    <t>Салат капустно-морковный</t>
  </si>
  <si>
    <t>Суп перловый со сметаной</t>
  </si>
  <si>
    <t>Бефстроганов</t>
  </si>
  <si>
    <t>Хлеб пшеничный</t>
  </si>
  <si>
    <t>пшенная каша</t>
  </si>
  <si>
    <t>Помидор свежий (или соленый) в нарезке</t>
  </si>
  <si>
    <t xml:space="preserve">Суп картофельный с рисом со сметаной </t>
  </si>
  <si>
    <t>250/10</t>
  </si>
  <si>
    <t>Рыба припущенная</t>
  </si>
  <si>
    <t>Картофель отварной (запеченый)</t>
  </si>
  <si>
    <t xml:space="preserve">сок фруктовый </t>
  </si>
  <si>
    <t>пшеничный</t>
  </si>
  <si>
    <t>Суп с макаронными изделиями со сметаной</t>
  </si>
  <si>
    <t>Котлеты мясные с соусом</t>
  </si>
  <si>
    <t xml:space="preserve">конфеты </t>
  </si>
  <si>
    <t>конд.изделия</t>
  </si>
  <si>
    <t>282\206</t>
  </si>
  <si>
    <t xml:space="preserve"> пшеничный</t>
  </si>
  <si>
    <t>Суп-рассольник со сметаной</t>
  </si>
  <si>
    <t xml:space="preserve">Тефтели (говядина) с соусом </t>
  </si>
  <si>
    <t>Рис припущенный</t>
  </si>
  <si>
    <t>салат свекольный</t>
  </si>
  <si>
    <t>547\355</t>
  </si>
  <si>
    <t>Жаркое по домашнему</t>
  </si>
  <si>
    <t>Суп картофельный с пшенной крупой со сметаной</t>
  </si>
  <si>
    <t>куриная грудка в сметанном соусе</t>
  </si>
  <si>
    <t>Печенье</t>
  </si>
  <si>
    <t>Гуляш</t>
  </si>
  <si>
    <t>Гарнир - гречневая каша</t>
  </si>
  <si>
    <t>МКОУ "Прогимназия №1 г.Баксана"</t>
  </si>
  <si>
    <t xml:space="preserve">Директор </t>
  </si>
  <si>
    <t>Бифова М.С.</t>
  </si>
  <si>
    <t>6-11 лет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</si>
</sst>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0" xfId="0" applyFont="1" applyFill="1"/>
    <xf numFmtId="0" fontId="13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2" fontId="13" fillId="2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23" xfId="0" applyNumberFormat="1" applyFont="1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wrapText="1"/>
    </xf>
    <xf numFmtId="2" fontId="13" fillId="2" borderId="2" xfId="0" applyNumberFormat="1" applyFont="1" applyFill="1" applyBorder="1"/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1" fontId="13" fillId="2" borderId="2" xfId="0" applyNumberFormat="1" applyFont="1" applyFill="1" applyBorder="1"/>
    <xf numFmtId="164" fontId="13" fillId="2" borderId="2" xfId="0" applyNumberFormat="1" applyFont="1" applyFill="1" applyBorder="1"/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/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>
      <alignment horizontal="left"/>
    </xf>
    <xf numFmtId="2" fontId="13" fillId="2" borderId="6" xfId="0" applyNumberFormat="1" applyFont="1" applyFill="1" applyBorder="1" applyAlignment="1">
      <alignment horizontal="center"/>
    </xf>
    <xf numFmtId="1" fontId="12" fillId="2" borderId="5" xfId="0" applyNumberFormat="1" applyFont="1" applyFill="1" applyBorder="1" applyProtection="1">
      <protection locked="0"/>
    </xf>
    <xf numFmtId="1" fontId="12" fillId="2" borderId="24" xfId="0" applyNumberFormat="1" applyFont="1" applyFill="1" applyBorder="1" applyProtection="1">
      <protection locked="0"/>
    </xf>
    <xf numFmtId="1" fontId="12" fillId="2" borderId="2" xfId="0" applyNumberFormat="1" applyFont="1" applyFill="1" applyBorder="1" applyProtection="1">
      <protection locked="0"/>
    </xf>
    <xf numFmtId="1" fontId="12" fillId="2" borderId="17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3.88671875" style="1" customWidth="1"/>
    <col min="5" max="5" width="36.1093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2" t="s">
        <v>90</v>
      </c>
      <c r="D1" s="83"/>
      <c r="E1" s="83"/>
      <c r="F1" s="12" t="s">
        <v>15</v>
      </c>
      <c r="G1" s="2" t="s">
        <v>16</v>
      </c>
      <c r="H1" s="84" t="s">
        <v>91</v>
      </c>
      <c r="I1" s="84"/>
      <c r="J1" s="84"/>
      <c r="K1" s="84"/>
    </row>
    <row r="2" spans="1:12" ht="17.399999999999999">
      <c r="A2" s="35" t="s">
        <v>6</v>
      </c>
      <c r="C2" s="2"/>
      <c r="G2" s="2" t="s">
        <v>17</v>
      </c>
      <c r="H2" s="84" t="s">
        <v>92</v>
      </c>
      <c r="I2" s="84"/>
      <c r="J2" s="84"/>
      <c r="K2" s="84"/>
    </row>
    <row r="3" spans="1:12" ht="17.25" customHeight="1">
      <c r="A3" s="4" t="s">
        <v>8</v>
      </c>
      <c r="C3" s="2"/>
      <c r="D3" s="3"/>
      <c r="E3" s="38" t="s">
        <v>93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ht="13.8" thickBot="1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>
      <c r="A6" s="20">
        <v>1</v>
      </c>
      <c r="B6" s="21">
        <v>1</v>
      </c>
      <c r="C6" s="22" t="s">
        <v>19</v>
      </c>
      <c r="D6" s="5" t="s">
        <v>20</v>
      </c>
      <c r="E6" s="5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 t="s">
        <v>39</v>
      </c>
      <c r="E7" s="58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21</v>
      </c>
      <c r="E8" s="58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22</v>
      </c>
      <c r="E9" s="58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25</v>
      </c>
      <c r="E10" s="58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>
        <v>0</v>
      </c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5" t="s">
        <v>49</v>
      </c>
      <c r="F14" s="56">
        <v>70</v>
      </c>
      <c r="G14" s="56">
        <v>87</v>
      </c>
      <c r="H14" s="56">
        <v>1</v>
      </c>
      <c r="I14" s="56">
        <v>5</v>
      </c>
      <c r="J14" s="57">
        <v>9</v>
      </c>
      <c r="K14" s="51">
        <v>20</v>
      </c>
      <c r="L14" s="43">
        <v>15</v>
      </c>
    </row>
    <row r="15" spans="1:12" ht="14.4">
      <c r="A15" s="23"/>
      <c r="B15" s="15"/>
      <c r="C15" s="11"/>
      <c r="D15" s="7" t="s">
        <v>26</v>
      </c>
      <c r="E15" s="52" t="s">
        <v>50</v>
      </c>
      <c r="F15" s="53">
        <v>250</v>
      </c>
      <c r="G15" s="54">
        <v>1.93</v>
      </c>
      <c r="H15" s="54">
        <v>5.86</v>
      </c>
      <c r="I15" s="54">
        <v>12.6</v>
      </c>
      <c r="J15" s="54">
        <v>115.23</v>
      </c>
      <c r="K15" s="44">
        <v>102</v>
      </c>
      <c r="L15" s="43">
        <v>14</v>
      </c>
    </row>
    <row r="16" spans="1:12" ht="14.4">
      <c r="A16" s="23"/>
      <c r="B16" s="15"/>
      <c r="C16" s="11"/>
      <c r="D16" s="7" t="s">
        <v>27</v>
      </c>
      <c r="E16" s="52" t="s">
        <v>51</v>
      </c>
      <c r="F16" s="53" t="s">
        <v>52</v>
      </c>
      <c r="G16" s="54">
        <v>9.1</v>
      </c>
      <c r="H16" s="54">
        <v>8.83</v>
      </c>
      <c r="I16" s="54">
        <v>38.04</v>
      </c>
      <c r="J16" s="54">
        <v>392.09</v>
      </c>
      <c r="K16" s="44">
        <v>306</v>
      </c>
      <c r="L16" s="43">
        <v>36</v>
      </c>
    </row>
    <row r="17" spans="1:12" ht="14.4">
      <c r="A17" s="23"/>
      <c r="B17" s="15"/>
      <c r="C17" s="11"/>
      <c r="D17" s="7" t="s">
        <v>28</v>
      </c>
      <c r="E17" s="42" t="s">
        <v>53</v>
      </c>
      <c r="F17" s="53">
        <v>150</v>
      </c>
      <c r="G17" s="54">
        <v>8.58</v>
      </c>
      <c r="H17" s="54">
        <v>9.31</v>
      </c>
      <c r="I17" s="54">
        <v>40.700000000000003</v>
      </c>
      <c r="J17" s="54">
        <v>281.44</v>
      </c>
      <c r="K17" s="44">
        <v>206</v>
      </c>
      <c r="L17" s="43">
        <v>3</v>
      </c>
    </row>
    <row r="18" spans="1:12" ht="14.4">
      <c r="A18" s="23"/>
      <c r="B18" s="15"/>
      <c r="C18" s="11"/>
      <c r="D18" s="7" t="s">
        <v>29</v>
      </c>
      <c r="E18" s="52" t="s">
        <v>54</v>
      </c>
      <c r="F18" s="53">
        <v>200</v>
      </c>
      <c r="G18" s="54">
        <v>1.81</v>
      </c>
      <c r="H18" s="54">
        <v>0</v>
      </c>
      <c r="I18" s="54">
        <v>38.700000000000003</v>
      </c>
      <c r="J18" s="54">
        <v>155.86000000000001</v>
      </c>
      <c r="K18" s="44">
        <v>376</v>
      </c>
      <c r="L18" s="43">
        <v>12</v>
      </c>
    </row>
    <row r="19" spans="1:12" ht="14.4">
      <c r="A19" s="23"/>
      <c r="B19" s="15"/>
      <c r="C19" s="11"/>
      <c r="D19" s="7" t="s">
        <v>30</v>
      </c>
      <c r="E19" s="42" t="s">
        <v>40</v>
      </c>
      <c r="F19" s="43">
        <v>40</v>
      </c>
      <c r="G19" s="43">
        <v>3.07</v>
      </c>
      <c r="H19" s="43">
        <v>1.07</v>
      </c>
      <c r="I19" s="43">
        <v>20</v>
      </c>
      <c r="J19" s="43">
        <v>107.2</v>
      </c>
      <c r="K19" s="44">
        <v>1</v>
      </c>
      <c r="L19" s="43">
        <v>2.08</v>
      </c>
    </row>
    <row r="20" spans="1:12" ht="14.4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4" t="s">
        <v>23</v>
      </c>
      <c r="E21" s="42" t="s">
        <v>59</v>
      </c>
      <c r="F21" s="53">
        <v>125</v>
      </c>
      <c r="G21" s="54">
        <v>0.48</v>
      </c>
      <c r="H21" s="54">
        <v>0</v>
      </c>
      <c r="I21" s="54">
        <v>13.56</v>
      </c>
      <c r="J21" s="54">
        <v>55.2</v>
      </c>
      <c r="K21" s="44"/>
      <c r="L21" s="43">
        <v>9</v>
      </c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835</v>
      </c>
      <c r="G23" s="19">
        <f t="shared" ref="G23:J23" si="2">SUM(G14:G22)</f>
        <v>111.97</v>
      </c>
      <c r="H23" s="19">
        <f t="shared" si="2"/>
        <v>26.07</v>
      </c>
      <c r="I23" s="19">
        <f t="shared" si="2"/>
        <v>168.60000000000002</v>
      </c>
      <c r="J23" s="19">
        <f t="shared" si="2"/>
        <v>1116.02</v>
      </c>
      <c r="K23" s="25"/>
      <c r="L23" s="19">
        <f t="shared" ref="L23" si="3">SUM(L14:L22)</f>
        <v>91.08</v>
      </c>
    </row>
    <row r="24" spans="1:12" ht="15" thickBot="1">
      <c r="A24" s="29">
        <f>A6</f>
        <v>1</v>
      </c>
      <c r="B24" s="30">
        <f>B6</f>
        <v>1</v>
      </c>
      <c r="C24" s="85" t="s">
        <v>4</v>
      </c>
      <c r="D24" s="86"/>
      <c r="E24" s="31"/>
      <c r="F24" s="32">
        <f>F13+F23</f>
        <v>835</v>
      </c>
      <c r="G24" s="32">
        <f t="shared" ref="G24:J24" si="4">G13+G23</f>
        <v>111.97</v>
      </c>
      <c r="H24" s="32">
        <f t="shared" si="4"/>
        <v>26.07</v>
      </c>
      <c r="I24" s="32">
        <f t="shared" si="4"/>
        <v>168.60000000000002</v>
      </c>
      <c r="J24" s="32">
        <f t="shared" si="4"/>
        <v>1116.02</v>
      </c>
      <c r="K24" s="32"/>
      <c r="L24" s="32">
        <f t="shared" ref="L24" si="5">L13+L23</f>
        <v>91.08</v>
      </c>
    </row>
    <row r="25" spans="1:12" ht="14.4">
      <c r="A25" s="14">
        <v>1</v>
      </c>
      <c r="B25" s="15">
        <v>2</v>
      </c>
      <c r="C25" s="22" t="s">
        <v>19</v>
      </c>
      <c r="D25" s="5" t="s">
        <v>20</v>
      </c>
      <c r="E25" s="5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 t="s">
        <v>39</v>
      </c>
      <c r="E26" s="58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21</v>
      </c>
      <c r="E27" s="58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22</v>
      </c>
      <c r="E28" s="58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41</v>
      </c>
      <c r="E29" s="58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27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61" t="s">
        <v>55</v>
      </c>
      <c r="F33" s="62">
        <v>60</v>
      </c>
      <c r="G33" s="62">
        <v>0.42</v>
      </c>
      <c r="H33" s="62">
        <v>6.05</v>
      </c>
      <c r="I33" s="62">
        <v>1.7</v>
      </c>
      <c r="J33" s="62">
        <v>62.7</v>
      </c>
      <c r="K33" s="51"/>
      <c r="L33" s="73">
        <v>15</v>
      </c>
    </row>
    <row r="34" spans="1:12" ht="14.4">
      <c r="A34" s="14"/>
      <c r="B34" s="15"/>
      <c r="C34" s="11"/>
      <c r="D34" s="7" t="s">
        <v>26</v>
      </c>
      <c r="E34" s="52" t="s">
        <v>56</v>
      </c>
      <c r="F34" s="53" t="s">
        <v>57</v>
      </c>
      <c r="G34" s="54">
        <v>1.9</v>
      </c>
      <c r="H34" s="54">
        <v>6.66</v>
      </c>
      <c r="I34" s="54">
        <v>10.81</v>
      </c>
      <c r="J34" s="54">
        <v>111.11</v>
      </c>
      <c r="K34" s="44">
        <v>82</v>
      </c>
      <c r="L34" s="43">
        <v>14</v>
      </c>
    </row>
    <row r="35" spans="1:12" ht="14.4">
      <c r="A35" s="14"/>
      <c r="B35" s="15"/>
      <c r="C35" s="11"/>
      <c r="D35" s="7" t="s">
        <v>27</v>
      </c>
      <c r="E35" s="52" t="s">
        <v>48</v>
      </c>
      <c r="F35" s="53">
        <v>200</v>
      </c>
      <c r="G35" s="54">
        <v>25.1</v>
      </c>
      <c r="H35" s="54">
        <v>19.2</v>
      </c>
      <c r="I35" s="54">
        <v>65.81</v>
      </c>
      <c r="J35" s="54">
        <v>520.62</v>
      </c>
      <c r="K35" s="44">
        <v>304</v>
      </c>
      <c r="L35" s="43">
        <v>61</v>
      </c>
    </row>
    <row r="36" spans="1:12" ht="14.4">
      <c r="A36" s="14"/>
      <c r="B36" s="15"/>
      <c r="C36" s="11"/>
      <c r="D36" s="7" t="s">
        <v>28</v>
      </c>
      <c r="E36" s="42"/>
      <c r="F36" s="53"/>
      <c r="G36" s="54"/>
      <c r="H36" s="54"/>
      <c r="I36" s="54"/>
      <c r="J36" s="54"/>
      <c r="K36" s="44"/>
      <c r="L36" s="43"/>
    </row>
    <row r="37" spans="1:12" ht="14.4">
      <c r="A37" s="14"/>
      <c r="B37" s="15"/>
      <c r="C37" s="11"/>
      <c r="D37" s="7" t="s">
        <v>29</v>
      </c>
      <c r="E37" s="52" t="s">
        <v>58</v>
      </c>
      <c r="F37" s="53">
        <v>200</v>
      </c>
      <c r="G37" s="54">
        <v>1.81</v>
      </c>
      <c r="H37" s="54">
        <v>0</v>
      </c>
      <c r="I37" s="54">
        <v>38.700000000000003</v>
      </c>
      <c r="J37" s="54">
        <v>155.86000000000001</v>
      </c>
      <c r="K37" s="44">
        <v>399</v>
      </c>
      <c r="L37" s="43">
        <v>12</v>
      </c>
    </row>
    <row r="38" spans="1:12" ht="14.4">
      <c r="A38" s="14"/>
      <c r="B38" s="15"/>
      <c r="C38" s="11"/>
      <c r="D38" s="7" t="s">
        <v>30</v>
      </c>
      <c r="E38" s="63" t="s">
        <v>40</v>
      </c>
      <c r="F38" s="43">
        <v>40</v>
      </c>
      <c r="G38" s="43">
        <v>3.07</v>
      </c>
      <c r="H38" s="43">
        <v>1.07</v>
      </c>
      <c r="I38" s="43">
        <v>20</v>
      </c>
      <c r="J38" s="43">
        <v>107.2</v>
      </c>
      <c r="K38" s="44">
        <v>1</v>
      </c>
      <c r="L38" s="43">
        <v>2.08</v>
      </c>
    </row>
    <row r="39" spans="1:12" ht="14.4">
      <c r="A39" s="14"/>
      <c r="B39" s="15"/>
      <c r="C39" s="11"/>
      <c r="D39" s="7" t="s">
        <v>31</v>
      </c>
      <c r="E39" s="42"/>
      <c r="F39" s="60"/>
      <c r="G39" s="60"/>
      <c r="H39" s="60"/>
      <c r="I39" s="60"/>
      <c r="J39" s="60"/>
      <c r="K39" s="44"/>
      <c r="L39" s="43"/>
    </row>
    <row r="40" spans="1:12" ht="14.4">
      <c r="A40" s="14"/>
      <c r="B40" s="15"/>
      <c r="C40" s="11"/>
      <c r="D40" s="64" t="s">
        <v>23</v>
      </c>
      <c r="E40" s="42" t="s">
        <v>60</v>
      </c>
      <c r="F40" s="53">
        <v>100</v>
      </c>
      <c r="G40" s="65">
        <v>2</v>
      </c>
      <c r="H40" s="65">
        <v>1</v>
      </c>
      <c r="I40" s="66">
        <v>21</v>
      </c>
      <c r="J40" s="54">
        <v>254.22</v>
      </c>
      <c r="K40" s="44"/>
      <c r="L40" s="43">
        <v>13</v>
      </c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600</v>
      </c>
      <c r="G42" s="19">
        <f>SUM(G33:G41)</f>
        <v>34.299999999999997</v>
      </c>
      <c r="H42" s="19">
        <f t="shared" ref="H42" si="10">SUM(H33:H41)</f>
        <v>33.979999999999997</v>
      </c>
      <c r="I42" s="19">
        <f t="shared" ref="I42" si="11">SUM(I33:I41)</f>
        <v>158.02000000000001</v>
      </c>
      <c r="J42" s="19">
        <f t="shared" ref="J42:L42" si="12">SUM(J33:J41)</f>
        <v>1211.71</v>
      </c>
      <c r="K42" s="25"/>
      <c r="L42" s="19">
        <f t="shared" si="12"/>
        <v>117.08</v>
      </c>
    </row>
    <row r="43" spans="1:12" ht="15.75" customHeight="1" thickBot="1">
      <c r="A43" s="33">
        <f>A25</f>
        <v>1</v>
      </c>
      <c r="B43" s="33">
        <f>B25</f>
        <v>2</v>
      </c>
      <c r="C43" s="85" t="s">
        <v>4</v>
      </c>
      <c r="D43" s="86"/>
      <c r="E43" s="31"/>
      <c r="F43" s="32">
        <f>F32+F42</f>
        <v>600</v>
      </c>
      <c r="G43" s="32">
        <f t="shared" ref="G43" si="13">G32+G42</f>
        <v>34.299999999999997</v>
      </c>
      <c r="H43" s="32">
        <f t="shared" ref="H43" si="14">H32+H42</f>
        <v>33.979999999999997</v>
      </c>
      <c r="I43" s="32">
        <f t="shared" ref="I43" si="15">I32+I42</f>
        <v>158.02000000000001</v>
      </c>
      <c r="J43" s="32">
        <f t="shared" ref="J43:L43" si="16">J32+J42</f>
        <v>1211.71</v>
      </c>
      <c r="K43" s="32"/>
      <c r="L43" s="32">
        <f t="shared" si="16"/>
        <v>117.08</v>
      </c>
    </row>
    <row r="44" spans="1:12" ht="14.4">
      <c r="A44" s="20">
        <v>1</v>
      </c>
      <c r="B44" s="21">
        <v>3</v>
      </c>
      <c r="C44" s="22" t="s">
        <v>19</v>
      </c>
      <c r="D44" s="5" t="s">
        <v>20</v>
      </c>
      <c r="E44" s="59"/>
      <c r="F44" s="68"/>
      <c r="G44" s="68"/>
      <c r="H44" s="68"/>
      <c r="I44" s="68"/>
      <c r="J44" s="68"/>
      <c r="K44" s="69"/>
      <c r="L44" s="68"/>
    </row>
    <row r="45" spans="1:12" ht="14.4">
      <c r="A45" s="23"/>
      <c r="B45" s="15"/>
      <c r="C45" s="11"/>
      <c r="D45" s="64" t="s">
        <v>28</v>
      </c>
      <c r="E45" s="58"/>
      <c r="F45" s="67"/>
      <c r="G45" s="67"/>
      <c r="H45" s="67"/>
      <c r="I45" s="67"/>
      <c r="J45" s="67"/>
      <c r="K45" s="70"/>
      <c r="L45" s="67"/>
    </row>
    <row r="46" spans="1:12" ht="14.4">
      <c r="A46" s="23"/>
      <c r="B46" s="15"/>
      <c r="C46" s="11"/>
      <c r="D46" s="7" t="s">
        <v>21</v>
      </c>
      <c r="E46" s="58"/>
      <c r="F46" s="67"/>
      <c r="G46" s="67"/>
      <c r="H46" s="67"/>
      <c r="I46" s="67"/>
      <c r="J46" s="67"/>
      <c r="K46" s="70"/>
      <c r="L46" s="67"/>
    </row>
    <row r="47" spans="1:12" ht="14.4">
      <c r="A47" s="23"/>
      <c r="B47" s="15"/>
      <c r="C47" s="11"/>
      <c r="D47" s="7" t="s">
        <v>22</v>
      </c>
      <c r="E47" s="58"/>
      <c r="F47" s="67"/>
      <c r="G47" s="67"/>
      <c r="H47" s="67"/>
      <c r="I47" s="67"/>
      <c r="J47" s="67"/>
      <c r="K47" s="70"/>
      <c r="L47" s="67"/>
    </row>
    <row r="48" spans="1:12" ht="14.4">
      <c r="A48" s="23"/>
      <c r="B48" s="15"/>
      <c r="C48" s="11"/>
      <c r="D48" s="7" t="s">
        <v>25</v>
      </c>
      <c r="E48" s="58"/>
      <c r="F48" s="67"/>
      <c r="G48" s="67"/>
      <c r="H48" s="67"/>
      <c r="I48" s="67"/>
      <c r="J48" s="67"/>
      <c r="K48" s="70"/>
      <c r="L48" s="67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61" t="s">
        <v>61</v>
      </c>
      <c r="F52" s="71">
        <v>70</v>
      </c>
      <c r="G52" s="72">
        <v>0.76</v>
      </c>
      <c r="H52" s="72">
        <v>4</v>
      </c>
      <c r="I52" s="72">
        <v>4.45</v>
      </c>
      <c r="J52" s="72">
        <v>57.56</v>
      </c>
      <c r="K52" s="51">
        <v>20</v>
      </c>
      <c r="L52" s="43">
        <v>15</v>
      </c>
    </row>
    <row r="53" spans="1:12" ht="14.4">
      <c r="A53" s="23"/>
      <c r="B53" s="15"/>
      <c r="C53" s="11"/>
      <c r="D53" s="7" t="s">
        <v>26</v>
      </c>
      <c r="E53" s="52" t="s">
        <v>62</v>
      </c>
      <c r="F53" s="53" t="s">
        <v>57</v>
      </c>
      <c r="G53" s="54">
        <v>10.66</v>
      </c>
      <c r="H53" s="54">
        <v>11.34</v>
      </c>
      <c r="I53" s="54">
        <v>25.9</v>
      </c>
      <c r="J53" s="54">
        <v>170.68</v>
      </c>
      <c r="K53" s="44">
        <v>76</v>
      </c>
      <c r="L53" s="43">
        <v>14</v>
      </c>
    </row>
    <row r="54" spans="1:12" ht="14.4">
      <c r="A54" s="23"/>
      <c r="B54" s="15"/>
      <c r="C54" s="11"/>
      <c r="D54" s="7" t="s">
        <v>27</v>
      </c>
      <c r="E54" s="52" t="s">
        <v>63</v>
      </c>
      <c r="F54" s="53">
        <v>90</v>
      </c>
      <c r="G54" s="54">
        <v>30.4</v>
      </c>
      <c r="H54" s="54">
        <v>35.15</v>
      </c>
      <c r="I54" s="54">
        <v>5.39</v>
      </c>
      <c r="J54" s="54">
        <v>455.96</v>
      </c>
      <c r="K54" s="44">
        <v>278</v>
      </c>
      <c r="L54" s="43">
        <v>45</v>
      </c>
    </row>
    <row r="55" spans="1:12" ht="14.4">
      <c r="A55" s="23"/>
      <c r="B55" s="15"/>
      <c r="C55" s="11"/>
      <c r="D55" s="7" t="s">
        <v>28</v>
      </c>
      <c r="E55" s="52" t="s">
        <v>65</v>
      </c>
      <c r="F55" s="53">
        <v>150</v>
      </c>
      <c r="G55" s="54">
        <v>13.43</v>
      </c>
      <c r="H55" s="54">
        <v>8.35</v>
      </c>
      <c r="I55" s="54">
        <v>69.23</v>
      </c>
      <c r="J55" s="54">
        <v>405.85</v>
      </c>
      <c r="K55" s="44">
        <v>302</v>
      </c>
      <c r="L55" s="43">
        <v>4.5</v>
      </c>
    </row>
    <row r="56" spans="1:12" ht="14.4">
      <c r="A56" s="23"/>
      <c r="B56" s="15"/>
      <c r="C56" s="11"/>
      <c r="D56" s="7" t="s">
        <v>29</v>
      </c>
      <c r="E56" s="52" t="s">
        <v>54</v>
      </c>
      <c r="F56" s="53">
        <v>200</v>
      </c>
      <c r="G56" s="54">
        <v>1.81</v>
      </c>
      <c r="H56" s="54">
        <v>0</v>
      </c>
      <c r="I56" s="54">
        <v>38.700000000000003</v>
      </c>
      <c r="J56" s="54">
        <v>155.86000000000001</v>
      </c>
      <c r="K56" s="44">
        <v>376</v>
      </c>
      <c r="L56" s="43">
        <v>12</v>
      </c>
    </row>
    <row r="57" spans="1:12" ht="14.4">
      <c r="A57" s="23"/>
      <c r="B57" s="15"/>
      <c r="C57" s="11"/>
      <c r="D57" s="7" t="s">
        <v>30</v>
      </c>
      <c r="E57" s="52" t="s">
        <v>64</v>
      </c>
      <c r="F57" s="53">
        <v>80</v>
      </c>
      <c r="G57" s="54">
        <v>9.48</v>
      </c>
      <c r="H57" s="54">
        <v>4.26</v>
      </c>
      <c r="I57" s="54">
        <v>71.760000000000005</v>
      </c>
      <c r="J57" s="54">
        <v>347.55</v>
      </c>
      <c r="K57" s="44">
        <v>1</v>
      </c>
      <c r="L57" s="43">
        <v>2.08</v>
      </c>
    </row>
    <row r="58" spans="1:12" ht="14.4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590</v>
      </c>
      <c r="G61" s="19">
        <f t="shared" ref="G61" si="21">SUM(G52:G60)</f>
        <v>66.540000000000006</v>
      </c>
      <c r="H61" s="19">
        <f t="shared" ref="H61" si="22">SUM(H52:H60)</f>
        <v>63.099999999999994</v>
      </c>
      <c r="I61" s="19">
        <f t="shared" ref="I61" si="23">SUM(I52:I60)</f>
        <v>215.43</v>
      </c>
      <c r="J61" s="19">
        <f t="shared" ref="J61:L61" si="24">SUM(J52:J60)</f>
        <v>1593.4600000000003</v>
      </c>
      <c r="K61" s="25"/>
      <c r="L61" s="19">
        <f t="shared" si="24"/>
        <v>92.58</v>
      </c>
    </row>
    <row r="62" spans="1:12" ht="15.75" customHeight="1" thickBot="1">
      <c r="A62" s="29">
        <f>A44</f>
        <v>1</v>
      </c>
      <c r="B62" s="30">
        <f>B44</f>
        <v>3</v>
      </c>
      <c r="C62" s="85" t="s">
        <v>4</v>
      </c>
      <c r="D62" s="86"/>
      <c r="E62" s="31"/>
      <c r="F62" s="32">
        <f>F51+F61</f>
        <v>590</v>
      </c>
      <c r="G62" s="32">
        <f t="shared" ref="G62" si="25">G51+G61</f>
        <v>66.540000000000006</v>
      </c>
      <c r="H62" s="32">
        <f t="shared" ref="H62" si="26">H51+H61</f>
        <v>63.099999999999994</v>
      </c>
      <c r="I62" s="32">
        <f t="shared" ref="I62" si="27">I51+I61</f>
        <v>215.43</v>
      </c>
      <c r="J62" s="32">
        <f t="shared" ref="J62:L62" si="28">J51+J61</f>
        <v>1593.4600000000003</v>
      </c>
      <c r="K62" s="32"/>
      <c r="L62" s="32">
        <f t="shared" si="28"/>
        <v>92.58</v>
      </c>
    </row>
    <row r="63" spans="1:12" ht="14.4">
      <c r="A63" s="20">
        <v>1</v>
      </c>
      <c r="B63" s="21">
        <v>4</v>
      </c>
      <c r="C63" s="22" t="s">
        <v>19</v>
      </c>
      <c r="D63" s="5" t="s">
        <v>20</v>
      </c>
      <c r="E63" s="59"/>
      <c r="F63" s="68"/>
      <c r="G63" s="68"/>
      <c r="H63" s="68"/>
      <c r="I63" s="68"/>
      <c r="J63" s="68"/>
      <c r="K63" s="69"/>
      <c r="L63" s="68"/>
    </row>
    <row r="64" spans="1:12" ht="14.4">
      <c r="A64" s="23"/>
      <c r="B64" s="15"/>
      <c r="C64" s="11"/>
      <c r="D64" s="6" t="s">
        <v>28</v>
      </c>
      <c r="E64" s="58"/>
      <c r="F64" s="67"/>
      <c r="G64" s="67"/>
      <c r="H64" s="67"/>
      <c r="I64" s="67"/>
      <c r="J64" s="67"/>
      <c r="K64" s="70"/>
      <c r="L64" s="67"/>
    </row>
    <row r="65" spans="1:12" ht="14.4">
      <c r="A65" s="23"/>
      <c r="B65" s="15"/>
      <c r="C65" s="11"/>
      <c r="D65" s="7" t="s">
        <v>21</v>
      </c>
      <c r="E65" s="58"/>
      <c r="F65" s="67"/>
      <c r="G65" s="67"/>
      <c r="H65" s="67"/>
      <c r="I65" s="67"/>
      <c r="J65" s="67"/>
      <c r="K65" s="70"/>
      <c r="L65" s="67"/>
    </row>
    <row r="66" spans="1:12" ht="14.4">
      <c r="A66" s="23"/>
      <c r="B66" s="15"/>
      <c r="C66" s="11"/>
      <c r="D66" s="7" t="s">
        <v>22</v>
      </c>
      <c r="E66" s="58"/>
      <c r="F66" s="67"/>
      <c r="G66" s="67"/>
      <c r="H66" s="67"/>
      <c r="I66" s="67"/>
      <c r="J66" s="67"/>
      <c r="K66" s="70"/>
      <c r="L66" s="67"/>
    </row>
    <row r="67" spans="1:12" ht="14.4">
      <c r="A67" s="23"/>
      <c r="B67" s="15"/>
      <c r="C67" s="11"/>
      <c r="D67" s="7" t="s">
        <v>23</v>
      </c>
      <c r="E67" s="58"/>
      <c r="F67" s="67"/>
      <c r="G67" s="67"/>
      <c r="H67" s="67"/>
      <c r="I67" s="67"/>
      <c r="J67" s="67"/>
      <c r="K67" s="70"/>
      <c r="L67" s="67"/>
    </row>
    <row r="68" spans="1:12" ht="14.4">
      <c r="A68" s="23"/>
      <c r="B68" s="15"/>
      <c r="C68" s="11"/>
      <c r="D68" s="6"/>
      <c r="E68" s="58"/>
      <c r="F68" s="67"/>
      <c r="G68" s="67"/>
      <c r="H68" s="67"/>
      <c r="I68" s="67"/>
      <c r="J68" s="67"/>
      <c r="K68" s="70"/>
      <c r="L68" s="67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27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61" t="s">
        <v>66</v>
      </c>
      <c r="F71" s="62">
        <v>60</v>
      </c>
      <c r="G71" s="62">
        <v>0.92</v>
      </c>
      <c r="H71" s="62">
        <v>5.64</v>
      </c>
      <c r="I71" s="62">
        <v>5.95</v>
      </c>
      <c r="J71" s="62">
        <v>75.599999999999994</v>
      </c>
      <c r="K71" s="44"/>
      <c r="L71" s="43">
        <v>15</v>
      </c>
    </row>
    <row r="72" spans="1:12" ht="27">
      <c r="A72" s="23"/>
      <c r="B72" s="15"/>
      <c r="C72" s="11"/>
      <c r="D72" s="7" t="s">
        <v>26</v>
      </c>
      <c r="E72" s="52" t="s">
        <v>67</v>
      </c>
      <c r="F72" s="53" t="s">
        <v>68</v>
      </c>
      <c r="G72" s="54">
        <v>13.33</v>
      </c>
      <c r="H72" s="54">
        <v>14.18</v>
      </c>
      <c r="I72" s="54">
        <v>32.380000000000003</v>
      </c>
      <c r="J72" s="54">
        <v>213.35</v>
      </c>
      <c r="K72" s="44">
        <v>80</v>
      </c>
      <c r="L72" s="43">
        <v>13.5</v>
      </c>
    </row>
    <row r="73" spans="1:12" ht="14.4">
      <c r="A73" s="23"/>
      <c r="B73" s="15"/>
      <c r="C73" s="11"/>
      <c r="D73" s="7" t="s">
        <v>27</v>
      </c>
      <c r="E73" s="52" t="s">
        <v>69</v>
      </c>
      <c r="F73" s="53">
        <v>90</v>
      </c>
      <c r="G73" s="54">
        <v>17.989999999999998</v>
      </c>
      <c r="H73" s="54">
        <v>20.440000000000001</v>
      </c>
      <c r="I73" s="54">
        <v>113.03</v>
      </c>
      <c r="J73" s="54">
        <v>304.95999999999998</v>
      </c>
      <c r="K73" s="44">
        <v>245</v>
      </c>
      <c r="L73" s="43">
        <v>30.5</v>
      </c>
    </row>
    <row r="74" spans="1:12" ht="14.4">
      <c r="A74" s="23"/>
      <c r="B74" s="15"/>
      <c r="C74" s="11"/>
      <c r="D74" s="7" t="s">
        <v>28</v>
      </c>
      <c r="E74" s="52" t="s">
        <v>70</v>
      </c>
      <c r="F74" s="53">
        <v>150</v>
      </c>
      <c r="G74" s="54">
        <v>2.93</v>
      </c>
      <c r="H74" s="54">
        <v>6.5</v>
      </c>
      <c r="I74" s="54">
        <v>17.82</v>
      </c>
      <c r="J74" s="54">
        <v>141.55000000000001</v>
      </c>
      <c r="K74" s="44">
        <v>206</v>
      </c>
      <c r="L74" s="43">
        <v>10</v>
      </c>
    </row>
    <row r="75" spans="1:12" ht="14.4">
      <c r="A75" s="23"/>
      <c r="B75" s="15"/>
      <c r="C75" s="11"/>
      <c r="D75" s="7" t="s">
        <v>29</v>
      </c>
      <c r="E75" s="52" t="s">
        <v>71</v>
      </c>
      <c r="F75" s="53">
        <v>200</v>
      </c>
      <c r="G75" s="54">
        <v>1.81</v>
      </c>
      <c r="H75" s="54">
        <v>0</v>
      </c>
      <c r="I75" s="54">
        <v>38.700000000000003</v>
      </c>
      <c r="J75" s="54">
        <v>155.86000000000001</v>
      </c>
      <c r="K75" s="44">
        <v>399</v>
      </c>
      <c r="L75" s="43">
        <v>12</v>
      </c>
    </row>
    <row r="76" spans="1:12" ht="14.4">
      <c r="A76" s="23"/>
      <c r="B76" s="15"/>
      <c r="C76" s="11"/>
      <c r="D76" s="7" t="s">
        <v>30</v>
      </c>
      <c r="E76" s="52" t="s">
        <v>72</v>
      </c>
      <c r="F76" s="53">
        <v>80</v>
      </c>
      <c r="G76" s="54">
        <v>9.48</v>
      </c>
      <c r="H76" s="54">
        <v>4.26</v>
      </c>
      <c r="I76" s="54">
        <v>71.760000000000005</v>
      </c>
      <c r="J76" s="54">
        <v>347.55</v>
      </c>
      <c r="K76" s="44">
        <v>1</v>
      </c>
      <c r="L76" s="43">
        <v>2.08</v>
      </c>
    </row>
    <row r="77" spans="1:12" ht="14.4">
      <c r="A77" s="23"/>
      <c r="B77" s="15"/>
      <c r="C77" s="11"/>
      <c r="D77" s="7" t="s">
        <v>31</v>
      </c>
      <c r="E77" s="51"/>
      <c r="F77" s="51"/>
      <c r="G77" s="51"/>
      <c r="H77" s="51"/>
      <c r="I77" s="51"/>
      <c r="J77" s="51"/>
      <c r="K77" s="44"/>
      <c r="L77" s="43"/>
    </row>
    <row r="78" spans="1:12" ht="14.4">
      <c r="A78" s="23"/>
      <c r="B78" s="15"/>
      <c r="C78" s="11"/>
      <c r="D78" s="64" t="s">
        <v>23</v>
      </c>
      <c r="E78" s="74" t="s">
        <v>45</v>
      </c>
      <c r="F78" s="53">
        <v>125</v>
      </c>
      <c r="G78" s="54">
        <v>0.48</v>
      </c>
      <c r="H78" s="54">
        <v>0</v>
      </c>
      <c r="I78" s="54">
        <v>13.56</v>
      </c>
      <c r="J78" s="54">
        <v>55.2</v>
      </c>
      <c r="K78" s="44"/>
      <c r="L78" s="43">
        <v>9</v>
      </c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705</v>
      </c>
      <c r="G80" s="19">
        <f t="shared" ref="G80" si="33">SUM(G71:G79)</f>
        <v>46.939999999999991</v>
      </c>
      <c r="H80" s="19">
        <f t="shared" ref="H80" si="34">SUM(H71:H79)</f>
        <v>51.02</v>
      </c>
      <c r="I80" s="19">
        <f t="shared" ref="I80" si="35">SUM(I71:I79)</f>
        <v>293.2</v>
      </c>
      <c r="J80" s="19">
        <f t="shared" ref="J80:L80" si="36">SUM(J71:J79)</f>
        <v>1294.0700000000002</v>
      </c>
      <c r="K80" s="25"/>
      <c r="L80" s="19">
        <f t="shared" si="36"/>
        <v>92.08</v>
      </c>
    </row>
    <row r="81" spans="1:12" ht="15.75" customHeight="1" thickBot="1">
      <c r="A81" s="29">
        <f>A63</f>
        <v>1</v>
      </c>
      <c r="B81" s="30">
        <f>B63</f>
        <v>4</v>
      </c>
      <c r="C81" s="85" t="s">
        <v>4</v>
      </c>
      <c r="D81" s="86"/>
      <c r="E81" s="31"/>
      <c r="F81" s="32">
        <f>F70+F80</f>
        <v>705</v>
      </c>
      <c r="G81" s="32">
        <f t="shared" ref="G81" si="37">G70+G80</f>
        <v>46.939999999999991</v>
      </c>
      <c r="H81" s="32">
        <f t="shared" ref="H81" si="38">H70+H80</f>
        <v>51.02</v>
      </c>
      <c r="I81" s="32">
        <f t="shared" ref="I81" si="39">I70+I80</f>
        <v>293.2</v>
      </c>
      <c r="J81" s="32">
        <f t="shared" ref="J81:L81" si="40">J70+J80</f>
        <v>1294.0700000000002</v>
      </c>
      <c r="K81" s="32"/>
      <c r="L81" s="32">
        <f t="shared" si="40"/>
        <v>92.08</v>
      </c>
    </row>
    <row r="82" spans="1:12" ht="14.4">
      <c r="A82" s="20">
        <v>1</v>
      </c>
      <c r="B82" s="21">
        <v>5</v>
      </c>
      <c r="C82" s="22" t="s">
        <v>19</v>
      </c>
      <c r="D82" s="5" t="s">
        <v>20</v>
      </c>
      <c r="E82" s="59"/>
      <c r="F82" s="68"/>
      <c r="G82" s="68"/>
      <c r="H82" s="68"/>
      <c r="I82" s="68"/>
      <c r="J82" s="68"/>
      <c r="K82" s="69"/>
      <c r="L82" s="68"/>
    </row>
    <row r="83" spans="1:12" ht="14.4">
      <c r="A83" s="23"/>
      <c r="B83" s="15"/>
      <c r="C83" s="11"/>
      <c r="D83" s="6" t="s">
        <v>28</v>
      </c>
      <c r="E83" s="58"/>
      <c r="F83" s="67"/>
      <c r="G83" s="67"/>
      <c r="H83" s="67"/>
      <c r="I83" s="67"/>
      <c r="J83" s="67"/>
      <c r="K83" s="70"/>
      <c r="L83" s="67"/>
    </row>
    <row r="84" spans="1:12" ht="14.4">
      <c r="A84" s="23"/>
      <c r="B84" s="15"/>
      <c r="C84" s="11"/>
      <c r="D84" s="7" t="s">
        <v>21</v>
      </c>
      <c r="E84" s="58"/>
      <c r="F84" s="67"/>
      <c r="G84" s="67"/>
      <c r="H84" s="67"/>
      <c r="I84" s="67"/>
      <c r="J84" s="67"/>
      <c r="K84" s="70"/>
      <c r="L84" s="67"/>
    </row>
    <row r="85" spans="1:12" ht="14.4">
      <c r="A85" s="23"/>
      <c r="B85" s="15"/>
      <c r="C85" s="11"/>
      <c r="D85" s="7" t="s">
        <v>22</v>
      </c>
      <c r="E85" s="58"/>
      <c r="F85" s="67"/>
      <c r="G85" s="67"/>
      <c r="H85" s="67"/>
      <c r="I85" s="67"/>
      <c r="J85" s="67"/>
      <c r="K85" s="70"/>
      <c r="L85" s="67"/>
    </row>
    <row r="86" spans="1:12" ht="14.4">
      <c r="A86" s="23"/>
      <c r="B86" s="15"/>
      <c r="C86" s="11"/>
      <c r="D86" s="7" t="s">
        <v>25</v>
      </c>
      <c r="E86" s="58"/>
      <c r="F86" s="67"/>
      <c r="G86" s="67"/>
      <c r="H86" s="67"/>
      <c r="I86" s="67"/>
      <c r="J86" s="67"/>
      <c r="K86" s="70"/>
      <c r="L86" s="67"/>
    </row>
    <row r="87" spans="1:12" ht="14.4">
      <c r="A87" s="23"/>
      <c r="B87" s="15"/>
      <c r="C87" s="11"/>
      <c r="D87" s="6"/>
      <c r="E87" s="58"/>
      <c r="F87" s="67"/>
      <c r="G87" s="67"/>
      <c r="H87" s="67"/>
      <c r="I87" s="67"/>
      <c r="J87" s="67"/>
      <c r="K87" s="70"/>
      <c r="L87" s="67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32</v>
      </c>
      <c r="E89" s="9"/>
      <c r="F89" s="56">
        <v>70</v>
      </c>
      <c r="G89" s="56">
        <v>87</v>
      </c>
      <c r="H89" s="56">
        <v>1</v>
      </c>
      <c r="I89" s="56">
        <v>5</v>
      </c>
      <c r="J89" s="57">
        <v>9</v>
      </c>
      <c r="K89" s="51">
        <v>20</v>
      </c>
      <c r="L89" s="43">
        <v>15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63" t="s">
        <v>47</v>
      </c>
      <c r="F90" s="73">
        <v>60</v>
      </c>
      <c r="G90" s="73">
        <v>1.55</v>
      </c>
      <c r="H90" s="73">
        <v>0.77</v>
      </c>
      <c r="I90" s="73">
        <v>6.34</v>
      </c>
      <c r="J90" s="73">
        <v>58.9</v>
      </c>
      <c r="K90" s="75">
        <v>16</v>
      </c>
      <c r="L90" s="73">
        <v>3.31</v>
      </c>
    </row>
    <row r="91" spans="1:12" ht="27">
      <c r="A91" s="23"/>
      <c r="B91" s="15"/>
      <c r="C91" s="11"/>
      <c r="D91" s="7" t="s">
        <v>26</v>
      </c>
      <c r="E91" s="52" t="s">
        <v>73</v>
      </c>
      <c r="F91" s="53" t="s">
        <v>68</v>
      </c>
      <c r="G91" s="54">
        <v>1.9</v>
      </c>
      <c r="H91" s="54">
        <v>6.66</v>
      </c>
      <c r="I91" s="54">
        <v>10.81</v>
      </c>
      <c r="J91" s="54">
        <v>111.11</v>
      </c>
      <c r="K91" s="44">
        <v>80</v>
      </c>
      <c r="L91" s="43">
        <v>15</v>
      </c>
    </row>
    <row r="92" spans="1:12" ht="14.4">
      <c r="A92" s="23"/>
      <c r="B92" s="15"/>
      <c r="C92" s="11"/>
      <c r="D92" s="7" t="s">
        <v>27</v>
      </c>
      <c r="E92" s="52" t="s">
        <v>74</v>
      </c>
      <c r="F92" s="53" t="s">
        <v>52</v>
      </c>
      <c r="G92" s="54">
        <v>14.95</v>
      </c>
      <c r="H92" s="54">
        <v>16.399999999999999</v>
      </c>
      <c r="I92" s="54">
        <v>8.0299999999999994</v>
      </c>
      <c r="J92" s="54">
        <v>247.45</v>
      </c>
      <c r="K92" s="44" t="s">
        <v>77</v>
      </c>
      <c r="L92" s="43">
        <v>80</v>
      </c>
    </row>
    <row r="93" spans="1:12" ht="14.4">
      <c r="A93" s="23"/>
      <c r="B93" s="15"/>
      <c r="C93" s="11"/>
      <c r="D93" s="7" t="s">
        <v>28</v>
      </c>
      <c r="E93" s="63" t="s">
        <v>46</v>
      </c>
      <c r="F93" s="73">
        <v>150</v>
      </c>
      <c r="G93" s="73">
        <v>7.46</v>
      </c>
      <c r="H93" s="73">
        <v>5.61</v>
      </c>
      <c r="I93" s="73">
        <v>35.840000000000003</v>
      </c>
      <c r="J93" s="73">
        <v>230.45</v>
      </c>
      <c r="K93" s="75">
        <v>679</v>
      </c>
      <c r="L93" s="73">
        <v>14.25</v>
      </c>
    </row>
    <row r="94" spans="1:12" ht="14.4">
      <c r="A94" s="23"/>
      <c r="B94" s="15"/>
      <c r="C94" s="11"/>
      <c r="D94" s="7" t="s">
        <v>29</v>
      </c>
      <c r="E94" s="52" t="s">
        <v>54</v>
      </c>
      <c r="F94" s="53">
        <v>200</v>
      </c>
      <c r="G94" s="54">
        <v>1.81</v>
      </c>
      <c r="H94" s="54">
        <v>0</v>
      </c>
      <c r="I94" s="54">
        <v>38.700000000000003</v>
      </c>
      <c r="J94" s="54">
        <v>155.86000000000001</v>
      </c>
      <c r="K94" s="44">
        <v>376</v>
      </c>
      <c r="L94" s="43">
        <v>12</v>
      </c>
    </row>
    <row r="95" spans="1:12" ht="14.4">
      <c r="A95" s="23"/>
      <c r="B95" s="15"/>
      <c r="C95" s="11"/>
      <c r="D95" s="7" t="s">
        <v>30</v>
      </c>
      <c r="E95" s="52" t="s">
        <v>78</v>
      </c>
      <c r="F95" s="53">
        <v>80</v>
      </c>
      <c r="G95" s="54">
        <v>9.48</v>
      </c>
      <c r="H95" s="54">
        <v>4.26</v>
      </c>
      <c r="I95" s="54">
        <v>71.760000000000005</v>
      </c>
      <c r="J95" s="54">
        <v>347.55</v>
      </c>
      <c r="K95" s="44">
        <v>1</v>
      </c>
      <c r="L95" s="43">
        <v>2.08</v>
      </c>
    </row>
    <row r="96" spans="1:12" ht="14.4">
      <c r="A96" s="23"/>
      <c r="B96" s="15"/>
      <c r="C96" s="11"/>
      <c r="D96" s="7" t="s">
        <v>31</v>
      </c>
      <c r="E96" s="51"/>
      <c r="F96" s="51"/>
      <c r="G96" s="51"/>
      <c r="H96" s="51"/>
      <c r="I96" s="51"/>
      <c r="J96" s="51"/>
      <c r="K96" s="44"/>
      <c r="L96" s="43"/>
    </row>
    <row r="97" spans="1:12" ht="14.4">
      <c r="A97" s="23"/>
      <c r="B97" s="15"/>
      <c r="C97" s="11"/>
      <c r="D97" s="64" t="s">
        <v>76</v>
      </c>
      <c r="E97" s="76" t="s">
        <v>75</v>
      </c>
      <c r="F97" s="54">
        <v>25</v>
      </c>
      <c r="G97" s="54">
        <v>7.46</v>
      </c>
      <c r="H97" s="54">
        <v>8.5</v>
      </c>
      <c r="I97" s="54">
        <v>10.9</v>
      </c>
      <c r="J97" s="54">
        <v>150.02000000000001</v>
      </c>
      <c r="K97" s="44"/>
      <c r="L97" s="43">
        <v>3</v>
      </c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515</v>
      </c>
      <c r="G99" s="19">
        <f t="shared" ref="G99" si="41">SUM(G90:G98)</f>
        <v>44.61</v>
      </c>
      <c r="H99" s="19">
        <f t="shared" ref="H99" si="42">SUM(H90:H98)</f>
        <v>42.199999999999996</v>
      </c>
      <c r="I99" s="19">
        <f t="shared" ref="I99" si="43">SUM(I90:I98)</f>
        <v>182.38000000000002</v>
      </c>
      <c r="J99" s="19">
        <f t="shared" ref="J99:L99" si="44">SUM(J90:J98)</f>
        <v>1301.3399999999999</v>
      </c>
      <c r="K99" s="25"/>
      <c r="L99" s="19">
        <f t="shared" si="44"/>
        <v>129.63999999999999</v>
      </c>
    </row>
    <row r="100" spans="1:12" ht="15.75" customHeight="1" thickBot="1">
      <c r="A100" s="29">
        <f>A82</f>
        <v>1</v>
      </c>
      <c r="B100" s="30">
        <f>B82</f>
        <v>5</v>
      </c>
      <c r="C100" s="85" t="s">
        <v>4</v>
      </c>
      <c r="D100" s="86"/>
      <c r="E100" s="31"/>
      <c r="F100" s="32">
        <f>F89+F99</f>
        <v>585</v>
      </c>
      <c r="G100" s="32">
        <f t="shared" ref="G100" si="45">G89+G99</f>
        <v>131.61000000000001</v>
      </c>
      <c r="H100" s="32">
        <f t="shared" ref="H100" si="46">H89+H99</f>
        <v>43.199999999999996</v>
      </c>
      <c r="I100" s="32">
        <f t="shared" ref="I100" si="47">I89+I99</f>
        <v>187.38000000000002</v>
      </c>
      <c r="J100" s="32">
        <f t="shared" ref="J100:L100" si="48">J89+J99</f>
        <v>1310.3399999999999</v>
      </c>
      <c r="K100" s="32"/>
      <c r="L100" s="32">
        <f t="shared" si="48"/>
        <v>144.63999999999999</v>
      </c>
    </row>
    <row r="101" spans="1:12" ht="14.4">
      <c r="A101" s="20">
        <v>2</v>
      </c>
      <c r="B101" s="21">
        <v>1</v>
      </c>
      <c r="C101" s="22" t="s">
        <v>19</v>
      </c>
      <c r="D101" s="5" t="s">
        <v>20</v>
      </c>
      <c r="E101" s="59"/>
      <c r="F101" s="68"/>
      <c r="G101" s="68"/>
      <c r="H101" s="68"/>
      <c r="I101" s="68"/>
      <c r="J101" s="68"/>
      <c r="K101" s="69"/>
      <c r="L101" s="68"/>
    </row>
    <row r="102" spans="1:12" ht="14.4">
      <c r="A102" s="23"/>
      <c r="B102" s="15"/>
      <c r="C102" s="11"/>
      <c r="D102" s="6"/>
      <c r="E102" s="58"/>
      <c r="F102" s="67"/>
      <c r="G102" s="67"/>
      <c r="H102" s="67"/>
      <c r="I102" s="67"/>
      <c r="J102" s="67"/>
      <c r="K102" s="70"/>
      <c r="L102" s="67"/>
    </row>
    <row r="103" spans="1:12" ht="14.4">
      <c r="A103" s="23"/>
      <c r="B103" s="15"/>
      <c r="C103" s="11"/>
      <c r="D103" s="7" t="s">
        <v>21</v>
      </c>
      <c r="E103" s="58"/>
      <c r="F103" s="67"/>
      <c r="G103" s="67"/>
      <c r="H103" s="67"/>
      <c r="I103" s="67"/>
      <c r="J103" s="67"/>
      <c r="K103" s="70"/>
      <c r="L103" s="67"/>
    </row>
    <row r="104" spans="1:12" ht="14.4">
      <c r="A104" s="23"/>
      <c r="B104" s="15"/>
      <c r="C104" s="11"/>
      <c r="D104" s="7" t="s">
        <v>22</v>
      </c>
      <c r="E104" s="58"/>
      <c r="F104" s="67"/>
      <c r="G104" s="67"/>
      <c r="H104" s="67"/>
      <c r="I104" s="67"/>
      <c r="J104" s="67"/>
      <c r="K104" s="70"/>
      <c r="L104" s="67"/>
    </row>
    <row r="105" spans="1:12" ht="14.4">
      <c r="A105" s="23"/>
      <c r="B105" s="15"/>
      <c r="C105" s="11"/>
      <c r="D105" s="7" t="s">
        <v>25</v>
      </c>
      <c r="E105" s="58"/>
      <c r="F105" s="67"/>
      <c r="G105" s="67"/>
      <c r="H105" s="67"/>
      <c r="I105" s="67"/>
      <c r="J105" s="67"/>
      <c r="K105" s="70"/>
      <c r="L105" s="67"/>
    </row>
    <row r="106" spans="1:12" ht="14.4">
      <c r="A106" s="23"/>
      <c r="B106" s="15"/>
      <c r="C106" s="11"/>
      <c r="D106" s="6"/>
      <c r="E106" s="58"/>
      <c r="F106" s="67"/>
      <c r="G106" s="67"/>
      <c r="H106" s="67"/>
      <c r="I106" s="67"/>
      <c r="J106" s="67"/>
      <c r="K106" s="70"/>
      <c r="L106" s="67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49">SUM(G101:G107)</f>
        <v>0</v>
      </c>
      <c r="H108" s="19">
        <f t="shared" si="49"/>
        <v>0</v>
      </c>
      <c r="I108" s="19">
        <f t="shared" si="49"/>
        <v>0</v>
      </c>
      <c r="J108" s="19">
        <f t="shared" si="49"/>
        <v>0</v>
      </c>
      <c r="K108" s="25"/>
      <c r="L108" s="19">
        <f t="shared" ref="L108" si="50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63" t="s">
        <v>82</v>
      </c>
      <c r="F109" s="73">
        <v>60</v>
      </c>
      <c r="G109" s="73">
        <v>0.93</v>
      </c>
      <c r="H109" s="73">
        <v>3.12</v>
      </c>
      <c r="I109" s="73">
        <v>6.15</v>
      </c>
      <c r="J109" s="73">
        <v>68.37</v>
      </c>
      <c r="K109" s="75">
        <v>17</v>
      </c>
      <c r="L109" s="73">
        <v>4.62</v>
      </c>
    </row>
    <row r="110" spans="1:12" ht="14.4">
      <c r="A110" s="23"/>
      <c r="B110" s="15"/>
      <c r="C110" s="11"/>
      <c r="D110" s="7" t="s">
        <v>26</v>
      </c>
      <c r="E110" s="52" t="s">
        <v>79</v>
      </c>
      <c r="F110" s="53" t="s">
        <v>57</v>
      </c>
      <c r="G110" s="54">
        <v>10.66</v>
      </c>
      <c r="H110" s="54">
        <v>11.34</v>
      </c>
      <c r="I110" s="54">
        <v>25.9</v>
      </c>
      <c r="J110" s="54">
        <v>170.68</v>
      </c>
      <c r="K110" s="75">
        <v>76</v>
      </c>
      <c r="L110" s="73">
        <v>14</v>
      </c>
    </row>
    <row r="111" spans="1:12" ht="14.4">
      <c r="A111" s="23"/>
      <c r="B111" s="15"/>
      <c r="C111" s="11"/>
      <c r="D111" s="7" t="s">
        <v>27</v>
      </c>
      <c r="E111" s="52" t="s">
        <v>80</v>
      </c>
      <c r="F111" s="53" t="s">
        <v>52</v>
      </c>
      <c r="G111" s="54">
        <v>17.989999999999998</v>
      </c>
      <c r="H111" s="54">
        <v>20.440000000000001</v>
      </c>
      <c r="I111" s="54">
        <v>113.03</v>
      </c>
      <c r="J111" s="54">
        <v>304.95999999999998</v>
      </c>
      <c r="K111" s="75" t="s">
        <v>83</v>
      </c>
      <c r="L111" s="73">
        <v>55</v>
      </c>
    </row>
    <row r="112" spans="1:12" ht="14.4">
      <c r="A112" s="23"/>
      <c r="B112" s="15"/>
      <c r="C112" s="11"/>
      <c r="D112" s="7" t="s">
        <v>28</v>
      </c>
      <c r="E112" s="63" t="s">
        <v>81</v>
      </c>
      <c r="F112" s="73">
        <v>150</v>
      </c>
      <c r="G112" s="73">
        <v>7.56</v>
      </c>
      <c r="H112" s="73">
        <v>5.67</v>
      </c>
      <c r="I112" s="73">
        <v>29.85</v>
      </c>
      <c r="J112" s="73">
        <v>189.12</v>
      </c>
      <c r="K112" s="75">
        <v>679</v>
      </c>
      <c r="L112" s="73">
        <v>13.5</v>
      </c>
    </row>
    <row r="113" spans="1:12" ht="14.4">
      <c r="A113" s="23"/>
      <c r="B113" s="15"/>
      <c r="C113" s="11"/>
      <c r="D113" s="7" t="s">
        <v>29</v>
      </c>
      <c r="E113" s="63" t="s">
        <v>38</v>
      </c>
      <c r="F113" s="73">
        <v>200</v>
      </c>
      <c r="G113" s="73">
        <v>7.0000000000000007E-2</v>
      </c>
      <c r="H113" s="73">
        <v>0.02</v>
      </c>
      <c r="I113" s="73">
        <v>15.2</v>
      </c>
      <c r="J113" s="73">
        <v>62</v>
      </c>
      <c r="K113" s="75">
        <v>376</v>
      </c>
      <c r="L113" s="73">
        <v>1.98</v>
      </c>
    </row>
    <row r="114" spans="1:12" ht="14.4">
      <c r="A114" s="23"/>
      <c r="B114" s="15"/>
      <c r="C114" s="11"/>
      <c r="D114" s="7" t="s">
        <v>30</v>
      </c>
      <c r="E114" s="52" t="s">
        <v>64</v>
      </c>
      <c r="F114" s="53">
        <v>80</v>
      </c>
      <c r="G114" s="54">
        <v>9.48</v>
      </c>
      <c r="H114" s="54">
        <v>4.26</v>
      </c>
      <c r="I114" s="54">
        <v>71.760000000000005</v>
      </c>
      <c r="J114" s="54">
        <v>347.55</v>
      </c>
      <c r="K114" s="75">
        <v>1</v>
      </c>
      <c r="L114" s="73">
        <v>2.08</v>
      </c>
    </row>
    <row r="115" spans="1:12" ht="14.4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490</v>
      </c>
      <c r="G118" s="19">
        <f t="shared" ref="G118:J118" si="51">SUM(G109:G117)</f>
        <v>46.69</v>
      </c>
      <c r="H118" s="19">
        <f t="shared" si="51"/>
        <v>44.850000000000009</v>
      </c>
      <c r="I118" s="19">
        <f t="shared" si="51"/>
        <v>261.89</v>
      </c>
      <c r="J118" s="19">
        <f t="shared" si="51"/>
        <v>1142.68</v>
      </c>
      <c r="K118" s="25"/>
      <c r="L118" s="19">
        <f t="shared" ref="L118" si="52">SUM(L109:L117)</f>
        <v>91.18</v>
      </c>
    </row>
    <row r="119" spans="1:12" ht="15" thickBot="1">
      <c r="A119" s="29">
        <f>A101</f>
        <v>2</v>
      </c>
      <c r="B119" s="30">
        <f>B101</f>
        <v>1</v>
      </c>
      <c r="C119" s="85" t="s">
        <v>4</v>
      </c>
      <c r="D119" s="86"/>
      <c r="E119" s="31"/>
      <c r="F119" s="32">
        <f>F108+F118</f>
        <v>490</v>
      </c>
      <c r="G119" s="32">
        <f t="shared" ref="G119" si="53">G108+G118</f>
        <v>46.69</v>
      </c>
      <c r="H119" s="32">
        <f t="shared" ref="H119" si="54">H108+H118</f>
        <v>44.850000000000009</v>
      </c>
      <c r="I119" s="32">
        <f t="shared" ref="I119" si="55">I108+I118</f>
        <v>261.89</v>
      </c>
      <c r="J119" s="32">
        <f t="shared" ref="J119:L119" si="56">J108+J118</f>
        <v>1142.68</v>
      </c>
      <c r="K119" s="32"/>
      <c r="L119" s="32">
        <f t="shared" si="56"/>
        <v>91.18</v>
      </c>
    </row>
    <row r="120" spans="1:12" ht="14.4">
      <c r="A120" s="14">
        <v>2</v>
      </c>
      <c r="B120" s="15">
        <v>2</v>
      </c>
      <c r="C120" s="22" t="s">
        <v>19</v>
      </c>
      <c r="D120" s="5" t="s">
        <v>20</v>
      </c>
      <c r="E120" s="59"/>
      <c r="F120" s="68"/>
      <c r="G120" s="68"/>
      <c r="H120" s="68"/>
      <c r="I120" s="68"/>
      <c r="J120" s="68"/>
      <c r="K120" s="69"/>
      <c r="L120" s="68"/>
    </row>
    <row r="121" spans="1:12" ht="14.4">
      <c r="A121" s="14"/>
      <c r="B121" s="15"/>
      <c r="C121" s="11"/>
      <c r="D121" s="6" t="s">
        <v>28</v>
      </c>
      <c r="E121" s="58"/>
      <c r="F121" s="67"/>
      <c r="G121" s="67"/>
      <c r="H121" s="67"/>
      <c r="I121" s="67"/>
      <c r="J121" s="67"/>
      <c r="K121" s="70"/>
      <c r="L121" s="67"/>
    </row>
    <row r="122" spans="1:12" ht="14.4">
      <c r="A122" s="14"/>
      <c r="B122" s="15"/>
      <c r="C122" s="11"/>
      <c r="D122" s="7" t="s">
        <v>21</v>
      </c>
      <c r="E122" s="58"/>
      <c r="F122" s="67"/>
      <c r="G122" s="67"/>
      <c r="H122" s="67"/>
      <c r="I122" s="67"/>
      <c r="J122" s="67"/>
      <c r="K122" s="70"/>
      <c r="L122" s="67"/>
    </row>
    <row r="123" spans="1:12" ht="14.4">
      <c r="A123" s="14"/>
      <c r="B123" s="15"/>
      <c r="C123" s="11"/>
      <c r="D123" s="7" t="s">
        <v>22</v>
      </c>
      <c r="E123" s="58"/>
      <c r="F123" s="67"/>
      <c r="G123" s="67"/>
      <c r="H123" s="67"/>
      <c r="I123" s="67"/>
      <c r="J123" s="67"/>
      <c r="K123" s="70"/>
      <c r="L123" s="67"/>
    </row>
    <row r="124" spans="1:12" ht="14.4">
      <c r="A124" s="14"/>
      <c r="B124" s="15"/>
      <c r="C124" s="11"/>
      <c r="D124" s="7" t="s">
        <v>41</v>
      </c>
      <c r="E124" s="58"/>
      <c r="F124" s="67"/>
      <c r="G124" s="67"/>
      <c r="H124" s="67"/>
      <c r="I124" s="67"/>
      <c r="J124" s="67"/>
      <c r="K124" s="70"/>
      <c r="L124" s="67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57">SUM(G120:G126)</f>
        <v>0</v>
      </c>
      <c r="H127" s="19">
        <f t="shared" si="57"/>
        <v>0</v>
      </c>
      <c r="I127" s="19">
        <f t="shared" si="57"/>
        <v>0</v>
      </c>
      <c r="J127" s="19">
        <f t="shared" si="57"/>
        <v>0</v>
      </c>
      <c r="K127" s="25"/>
      <c r="L127" s="19">
        <f t="shared" ref="L127" si="58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63"/>
      <c r="F128" s="73"/>
      <c r="G128" s="73"/>
      <c r="H128" s="73"/>
      <c r="I128" s="73"/>
      <c r="J128" s="73"/>
      <c r="K128" s="75"/>
      <c r="L128" s="73"/>
    </row>
    <row r="129" spans="1:12" ht="27">
      <c r="A129" s="14"/>
      <c r="B129" s="15"/>
      <c r="C129" s="11"/>
      <c r="D129" s="7" t="s">
        <v>26</v>
      </c>
      <c r="E129" s="52" t="s">
        <v>85</v>
      </c>
      <c r="F129" s="53" t="s">
        <v>68</v>
      </c>
      <c r="G129" s="54">
        <v>2.31</v>
      </c>
      <c r="H129" s="54">
        <v>7.73</v>
      </c>
      <c r="I129" s="54">
        <v>15.43</v>
      </c>
      <c r="J129" s="54">
        <v>140.58000000000001</v>
      </c>
      <c r="K129" s="44">
        <v>80</v>
      </c>
      <c r="L129" s="43">
        <v>15</v>
      </c>
    </row>
    <row r="130" spans="1:12" ht="14.4">
      <c r="A130" s="14"/>
      <c r="B130" s="15"/>
      <c r="C130" s="11"/>
      <c r="D130" s="7" t="s">
        <v>27</v>
      </c>
      <c r="E130" s="52" t="s">
        <v>84</v>
      </c>
      <c r="F130" s="53">
        <v>200</v>
      </c>
      <c r="G130" s="54">
        <v>10.62</v>
      </c>
      <c r="H130" s="54">
        <v>19.399999999999999</v>
      </c>
      <c r="I130" s="77">
        <v>0.16</v>
      </c>
      <c r="J130" s="54">
        <v>243.74</v>
      </c>
      <c r="K130" s="44">
        <v>259</v>
      </c>
      <c r="L130" s="43">
        <v>60</v>
      </c>
    </row>
    <row r="131" spans="1:12" ht="14.4">
      <c r="A131" s="14"/>
      <c r="B131" s="15"/>
      <c r="C131" s="11"/>
      <c r="D131" s="7" t="s">
        <v>28</v>
      </c>
      <c r="E131" s="51"/>
      <c r="F131" s="51"/>
      <c r="G131" s="51"/>
      <c r="H131" s="51"/>
      <c r="I131" s="51"/>
      <c r="J131" s="51"/>
      <c r="K131" s="51"/>
      <c r="L131" s="51"/>
    </row>
    <row r="132" spans="1:12" ht="14.4">
      <c r="A132" s="14"/>
      <c r="B132" s="15"/>
      <c r="C132" s="11"/>
      <c r="D132" s="7" t="s">
        <v>29</v>
      </c>
      <c r="E132" s="52" t="s">
        <v>54</v>
      </c>
      <c r="F132" s="53">
        <v>200</v>
      </c>
      <c r="G132" s="54">
        <v>1.81</v>
      </c>
      <c r="H132" s="54">
        <v>0</v>
      </c>
      <c r="I132" s="54">
        <v>38.700000000000003</v>
      </c>
      <c r="J132" s="54">
        <v>155.86000000000001</v>
      </c>
      <c r="K132" s="44">
        <v>376</v>
      </c>
      <c r="L132" s="43">
        <v>12</v>
      </c>
    </row>
    <row r="133" spans="1:12" ht="14.4">
      <c r="A133" s="14"/>
      <c r="B133" s="15"/>
      <c r="C133" s="11"/>
      <c r="D133" s="7" t="s">
        <v>30</v>
      </c>
      <c r="E133" s="52" t="s">
        <v>72</v>
      </c>
      <c r="F133" s="53">
        <v>80</v>
      </c>
      <c r="G133" s="54">
        <v>9.48</v>
      </c>
      <c r="H133" s="54">
        <v>4.26</v>
      </c>
      <c r="I133" s="54">
        <v>71.760000000000005</v>
      </c>
      <c r="J133" s="54">
        <v>347.55</v>
      </c>
      <c r="K133" s="44">
        <v>1</v>
      </c>
      <c r="L133" s="43">
        <v>9</v>
      </c>
    </row>
    <row r="134" spans="1:12" ht="14.4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480</v>
      </c>
      <c r="G137" s="19">
        <f t="shared" ref="G137:J137" si="59">SUM(G128:G136)</f>
        <v>24.22</v>
      </c>
      <c r="H137" s="19">
        <f t="shared" si="59"/>
        <v>31.39</v>
      </c>
      <c r="I137" s="19">
        <f t="shared" si="59"/>
        <v>126.05000000000001</v>
      </c>
      <c r="J137" s="19">
        <f t="shared" si="59"/>
        <v>887.73</v>
      </c>
      <c r="K137" s="25"/>
      <c r="L137" s="19">
        <f t="shared" ref="L137" si="60">SUM(L128:L136)</f>
        <v>96</v>
      </c>
    </row>
    <row r="138" spans="1:12" ht="15" thickBot="1">
      <c r="A138" s="33">
        <f>A120</f>
        <v>2</v>
      </c>
      <c r="B138" s="33">
        <f>B120</f>
        <v>2</v>
      </c>
      <c r="C138" s="85" t="s">
        <v>4</v>
      </c>
      <c r="D138" s="86"/>
      <c r="E138" s="31"/>
      <c r="F138" s="32">
        <f>F127+F137</f>
        <v>480</v>
      </c>
      <c r="G138" s="32">
        <f t="shared" ref="G138" si="61">G127+G137</f>
        <v>24.22</v>
      </c>
      <c r="H138" s="32">
        <f t="shared" ref="H138" si="62">H127+H137</f>
        <v>31.39</v>
      </c>
      <c r="I138" s="32">
        <f t="shared" ref="I138" si="63">I127+I137</f>
        <v>126.05000000000001</v>
      </c>
      <c r="J138" s="32">
        <f t="shared" ref="J138:L138" si="64">J127+J137</f>
        <v>887.73</v>
      </c>
      <c r="K138" s="32"/>
      <c r="L138" s="32">
        <f t="shared" si="64"/>
        <v>96</v>
      </c>
    </row>
    <row r="139" spans="1:12" ht="14.4">
      <c r="A139" s="20">
        <v>2</v>
      </c>
      <c r="B139" s="21">
        <v>3</v>
      </c>
      <c r="C139" s="22" t="s">
        <v>19</v>
      </c>
      <c r="D139" s="5" t="s">
        <v>20</v>
      </c>
      <c r="E139" s="59"/>
      <c r="F139" s="68"/>
      <c r="G139" s="68"/>
      <c r="H139" s="68"/>
      <c r="I139" s="68"/>
      <c r="J139" s="68"/>
      <c r="K139" s="69"/>
      <c r="L139" s="68"/>
    </row>
    <row r="140" spans="1:12" ht="14.4">
      <c r="A140" s="23"/>
      <c r="B140" s="15"/>
      <c r="C140" s="11"/>
      <c r="D140" s="6" t="s">
        <v>28</v>
      </c>
      <c r="E140" s="58"/>
      <c r="F140" s="67"/>
      <c r="G140" s="67"/>
      <c r="H140" s="67"/>
      <c r="I140" s="67"/>
      <c r="J140" s="67"/>
      <c r="K140" s="70"/>
      <c r="L140" s="67"/>
    </row>
    <row r="141" spans="1:12" ht="14.4">
      <c r="A141" s="23"/>
      <c r="B141" s="15"/>
      <c r="C141" s="11"/>
      <c r="D141" s="7" t="s">
        <v>21</v>
      </c>
      <c r="E141" s="58"/>
      <c r="F141" s="67"/>
      <c r="G141" s="67"/>
      <c r="H141" s="67"/>
      <c r="I141" s="67"/>
      <c r="J141" s="67"/>
      <c r="K141" s="70"/>
      <c r="L141" s="67"/>
    </row>
    <row r="142" spans="1:12" ht="15.75" customHeight="1">
      <c r="A142" s="23"/>
      <c r="B142" s="15"/>
      <c r="C142" s="11"/>
      <c r="D142" s="7" t="s">
        <v>22</v>
      </c>
      <c r="E142" s="58"/>
      <c r="F142" s="67"/>
      <c r="G142" s="67"/>
      <c r="H142" s="67"/>
      <c r="I142" s="67"/>
      <c r="J142" s="67"/>
      <c r="K142" s="70"/>
      <c r="L142" s="67"/>
    </row>
    <row r="143" spans="1:12" ht="14.4">
      <c r="A143" s="23"/>
      <c r="B143" s="15"/>
      <c r="C143" s="11"/>
      <c r="D143" s="7" t="s">
        <v>23</v>
      </c>
      <c r="E143" s="58"/>
      <c r="F143" s="67"/>
      <c r="G143" s="67"/>
      <c r="H143" s="67"/>
      <c r="I143" s="67"/>
      <c r="J143" s="67"/>
      <c r="K143" s="70"/>
      <c r="L143" s="67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5">SUM(G139:G145)</f>
        <v>0</v>
      </c>
      <c r="H146" s="19">
        <f t="shared" si="65"/>
        <v>0</v>
      </c>
      <c r="I146" s="19">
        <f t="shared" si="65"/>
        <v>0</v>
      </c>
      <c r="J146" s="19">
        <f t="shared" si="65"/>
        <v>0</v>
      </c>
      <c r="K146" s="25"/>
      <c r="L146" s="19">
        <f t="shared" ref="L146" si="66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63"/>
      <c r="F147" s="73"/>
      <c r="G147" s="73"/>
      <c r="H147" s="73"/>
      <c r="I147" s="73"/>
      <c r="J147" s="73"/>
      <c r="K147" s="75"/>
      <c r="L147" s="73"/>
    </row>
    <row r="148" spans="1:12" ht="15" thickBot="1">
      <c r="A148" s="23"/>
      <c r="B148" s="15"/>
      <c r="C148" s="11"/>
      <c r="D148" s="7" t="s">
        <v>26</v>
      </c>
      <c r="E148" s="52" t="s">
        <v>56</v>
      </c>
      <c r="F148" s="53" t="s">
        <v>57</v>
      </c>
      <c r="G148" s="54">
        <v>1.9</v>
      </c>
      <c r="H148" s="54">
        <v>6.66</v>
      </c>
      <c r="I148" s="54">
        <v>10.81</v>
      </c>
      <c r="J148" s="54">
        <v>111.11</v>
      </c>
      <c r="K148" s="44">
        <v>82</v>
      </c>
      <c r="L148" s="43">
        <v>14</v>
      </c>
    </row>
    <row r="149" spans="1:12" ht="14.4">
      <c r="A149" s="23"/>
      <c r="B149" s="15"/>
      <c r="C149" s="11"/>
      <c r="D149" s="7" t="s">
        <v>27</v>
      </c>
      <c r="E149" s="52" t="s">
        <v>86</v>
      </c>
      <c r="F149" s="53" t="s">
        <v>52</v>
      </c>
      <c r="G149" s="54">
        <v>26.82</v>
      </c>
      <c r="H149" s="54">
        <v>13.86</v>
      </c>
      <c r="I149" s="54">
        <v>0</v>
      </c>
      <c r="J149" s="54">
        <v>233.1</v>
      </c>
      <c r="K149" s="41">
        <v>308</v>
      </c>
      <c r="L149" s="40">
        <v>46.24</v>
      </c>
    </row>
    <row r="150" spans="1:12" ht="14.4">
      <c r="A150" s="23"/>
      <c r="B150" s="15"/>
      <c r="C150" s="11"/>
      <c r="D150" s="7" t="s">
        <v>28</v>
      </c>
      <c r="E150" s="42" t="s">
        <v>42</v>
      </c>
      <c r="F150" s="43">
        <v>150</v>
      </c>
      <c r="G150" s="43">
        <v>3.45</v>
      </c>
      <c r="H150" s="43">
        <v>15.7</v>
      </c>
      <c r="I150" s="43">
        <v>16.329999999999998</v>
      </c>
      <c r="J150" s="43">
        <v>181</v>
      </c>
      <c r="K150" s="44">
        <v>694</v>
      </c>
      <c r="L150" s="43">
        <v>17.100000000000001</v>
      </c>
    </row>
    <row r="151" spans="1:12" ht="14.4">
      <c r="A151" s="23"/>
      <c r="B151" s="15"/>
      <c r="C151" s="11"/>
      <c r="D151" s="7" t="s">
        <v>29</v>
      </c>
      <c r="E151" s="52" t="s">
        <v>71</v>
      </c>
      <c r="F151" s="53">
        <v>200</v>
      </c>
      <c r="G151" s="54">
        <v>1.81</v>
      </c>
      <c r="H151" s="54">
        <v>0</v>
      </c>
      <c r="I151" s="54">
        <v>38.700000000000003</v>
      </c>
      <c r="J151" s="54">
        <v>155.86000000000001</v>
      </c>
      <c r="K151" s="44">
        <v>399</v>
      </c>
      <c r="L151" s="43">
        <v>12</v>
      </c>
    </row>
    <row r="152" spans="1:12" ht="14.4">
      <c r="A152" s="23"/>
      <c r="B152" s="15"/>
      <c r="C152" s="11"/>
      <c r="D152" s="7" t="s">
        <v>30</v>
      </c>
      <c r="E152" s="52" t="s">
        <v>72</v>
      </c>
      <c r="F152" s="53">
        <v>80</v>
      </c>
      <c r="G152" s="54">
        <v>9.48</v>
      </c>
      <c r="H152" s="54">
        <v>4.26</v>
      </c>
      <c r="I152" s="54">
        <v>71.760000000000005</v>
      </c>
      <c r="J152" s="54">
        <v>347.55</v>
      </c>
      <c r="K152" s="44">
        <v>1</v>
      </c>
      <c r="L152" s="43">
        <v>2.08</v>
      </c>
    </row>
    <row r="153" spans="1:12" ht="14.4">
      <c r="A153" s="23"/>
      <c r="B153" s="15"/>
      <c r="C153" s="11"/>
      <c r="D153" s="7" t="s">
        <v>31</v>
      </c>
      <c r="E153" s="51"/>
      <c r="F153" s="51"/>
      <c r="G153" s="51"/>
      <c r="H153" s="51"/>
      <c r="I153" s="51"/>
      <c r="J153" s="51"/>
      <c r="K153" s="51"/>
      <c r="L153" s="51"/>
    </row>
    <row r="154" spans="1:12" ht="14.4">
      <c r="A154" s="23"/>
      <c r="B154" s="15"/>
      <c r="C154" s="11"/>
      <c r="D154" s="64" t="s">
        <v>76</v>
      </c>
      <c r="E154" s="52" t="s">
        <v>87</v>
      </c>
      <c r="F154" s="53">
        <v>25</v>
      </c>
      <c r="G154" s="78">
        <v>1</v>
      </c>
      <c r="H154" s="78">
        <v>4</v>
      </c>
      <c r="I154" s="79">
        <v>16</v>
      </c>
      <c r="J154" s="54">
        <v>142.1</v>
      </c>
      <c r="K154" s="44"/>
      <c r="L154" s="43">
        <v>6</v>
      </c>
    </row>
    <row r="155" spans="1:12" ht="14.4">
      <c r="A155" s="23"/>
      <c r="B155" s="15"/>
      <c r="C155" s="11"/>
      <c r="D155" s="64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455</v>
      </c>
      <c r="G156" s="19">
        <f t="shared" ref="G156:J156" si="67">SUM(G147:G155)</f>
        <v>44.460000000000008</v>
      </c>
      <c r="H156" s="19">
        <f t="shared" si="67"/>
        <v>44.48</v>
      </c>
      <c r="I156" s="19">
        <f t="shared" si="67"/>
        <v>153.60000000000002</v>
      </c>
      <c r="J156" s="19">
        <f t="shared" si="67"/>
        <v>1170.72</v>
      </c>
      <c r="K156" s="25"/>
      <c r="L156" s="19">
        <f t="shared" ref="L156" si="68">SUM(L147:L155)</f>
        <v>97.42</v>
      </c>
    </row>
    <row r="157" spans="1:12" ht="15" thickBot="1">
      <c r="A157" s="29">
        <f>A139</f>
        <v>2</v>
      </c>
      <c r="B157" s="30">
        <f>B139</f>
        <v>3</v>
      </c>
      <c r="C157" s="85" t="s">
        <v>4</v>
      </c>
      <c r="D157" s="86"/>
      <c r="E157" s="31"/>
      <c r="F157" s="32">
        <f>F146+F156</f>
        <v>455</v>
      </c>
      <c r="G157" s="32">
        <f t="shared" ref="G157" si="69">G146+G156</f>
        <v>44.460000000000008</v>
      </c>
      <c r="H157" s="32">
        <f t="shared" ref="H157" si="70">H146+H156</f>
        <v>44.48</v>
      </c>
      <c r="I157" s="32">
        <f t="shared" ref="I157" si="71">I146+I156</f>
        <v>153.60000000000002</v>
      </c>
      <c r="J157" s="32">
        <f t="shared" ref="J157:L157" si="72">J146+J156</f>
        <v>1170.72</v>
      </c>
      <c r="K157" s="32"/>
      <c r="L157" s="32">
        <f t="shared" si="72"/>
        <v>97.42</v>
      </c>
    </row>
    <row r="158" spans="1:12" ht="14.4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 t="s">
        <v>28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25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3">SUM(G158:G164)</f>
        <v>0</v>
      </c>
      <c r="H165" s="19">
        <f t="shared" si="73"/>
        <v>0</v>
      </c>
      <c r="I165" s="19">
        <f t="shared" si="73"/>
        <v>0</v>
      </c>
      <c r="J165" s="19">
        <f t="shared" si="73"/>
        <v>0</v>
      </c>
      <c r="K165" s="25"/>
      <c r="L165" s="19">
        <f t="shared" ref="L165" si="74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43</v>
      </c>
      <c r="F166" s="43">
        <v>60</v>
      </c>
      <c r="G166" s="43">
        <v>0.93</v>
      </c>
      <c r="H166" s="43">
        <v>3.25</v>
      </c>
      <c r="I166" s="43">
        <v>6.72</v>
      </c>
      <c r="J166" s="43">
        <v>67.58</v>
      </c>
      <c r="K166" s="44">
        <v>321</v>
      </c>
      <c r="L166" s="43">
        <v>7.44</v>
      </c>
    </row>
    <row r="167" spans="1:12" ht="15" thickBot="1">
      <c r="A167" s="23"/>
      <c r="B167" s="15"/>
      <c r="C167" s="11"/>
      <c r="D167" s="7" t="s">
        <v>26</v>
      </c>
      <c r="E167" s="52" t="s">
        <v>50</v>
      </c>
      <c r="F167" s="53">
        <v>250</v>
      </c>
      <c r="G167" s="54">
        <v>1.93</v>
      </c>
      <c r="H167" s="54">
        <v>5.86</v>
      </c>
      <c r="I167" s="54">
        <v>12.6</v>
      </c>
      <c r="J167" s="54">
        <v>115.23</v>
      </c>
      <c r="K167" s="44">
        <v>306</v>
      </c>
      <c r="L167" s="43">
        <v>36</v>
      </c>
    </row>
    <row r="168" spans="1:12" ht="14.4">
      <c r="A168" s="23"/>
      <c r="B168" s="15"/>
      <c r="C168" s="11"/>
      <c r="D168" s="7" t="s">
        <v>27</v>
      </c>
      <c r="E168" s="39" t="s">
        <v>44</v>
      </c>
      <c r="F168" s="40">
        <v>90</v>
      </c>
      <c r="G168" s="40">
        <v>15.78</v>
      </c>
      <c r="H168" s="40">
        <v>2.14</v>
      </c>
      <c r="I168" s="40">
        <v>0.28000000000000003</v>
      </c>
      <c r="J168" s="40">
        <v>83.25</v>
      </c>
      <c r="K168" s="41">
        <v>234</v>
      </c>
      <c r="L168" s="40">
        <v>43.81</v>
      </c>
    </row>
    <row r="169" spans="1:12" ht="14.4">
      <c r="A169" s="23"/>
      <c r="B169" s="15"/>
      <c r="C169" s="11"/>
      <c r="D169" s="7" t="s">
        <v>28</v>
      </c>
      <c r="E169" s="42" t="s">
        <v>42</v>
      </c>
      <c r="F169" s="43">
        <v>150</v>
      </c>
      <c r="G169" s="43">
        <v>3.45</v>
      </c>
      <c r="H169" s="43">
        <v>15.7</v>
      </c>
      <c r="I169" s="43">
        <v>16.329999999999998</v>
      </c>
      <c r="J169" s="43">
        <v>181</v>
      </c>
      <c r="K169" s="44">
        <v>694</v>
      </c>
      <c r="L169" s="43">
        <v>17.100000000000001</v>
      </c>
    </row>
    <row r="170" spans="1:12" ht="14.4">
      <c r="A170" s="23"/>
      <c r="B170" s="15"/>
      <c r="C170" s="11"/>
      <c r="D170" s="7" t="s">
        <v>29</v>
      </c>
      <c r="E170" s="42" t="s">
        <v>38</v>
      </c>
      <c r="F170" s="43">
        <v>200</v>
      </c>
      <c r="G170" s="43">
        <v>7.0000000000000007E-2</v>
      </c>
      <c r="H170" s="43">
        <v>0.02</v>
      </c>
      <c r="I170" s="43">
        <v>15.2</v>
      </c>
      <c r="J170" s="43">
        <v>62</v>
      </c>
      <c r="K170" s="44">
        <v>376</v>
      </c>
      <c r="L170" s="43">
        <v>1.98</v>
      </c>
    </row>
    <row r="171" spans="1:12" ht="14.4">
      <c r="A171" s="23"/>
      <c r="B171" s="15"/>
      <c r="C171" s="11"/>
      <c r="D171" s="7" t="s">
        <v>30</v>
      </c>
      <c r="E171" s="42" t="s">
        <v>40</v>
      </c>
      <c r="F171" s="43">
        <v>40</v>
      </c>
      <c r="G171" s="43">
        <v>3.07</v>
      </c>
      <c r="H171" s="43">
        <v>1.07</v>
      </c>
      <c r="I171" s="43">
        <v>20.9</v>
      </c>
      <c r="J171" s="43">
        <v>107.2</v>
      </c>
      <c r="K171" s="44"/>
      <c r="L171" s="43">
        <v>2.08</v>
      </c>
    </row>
    <row r="172" spans="1:12" ht="14.4">
      <c r="A172" s="23"/>
      <c r="B172" s="15"/>
      <c r="C172" s="11"/>
      <c r="D172" s="7" t="s">
        <v>31</v>
      </c>
      <c r="E172" s="51"/>
      <c r="F172" s="51"/>
      <c r="G172" s="51"/>
      <c r="H172" s="51"/>
      <c r="I172" s="51"/>
      <c r="J172" s="51"/>
      <c r="K172" s="51"/>
      <c r="L172" s="51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SUM(F166:F173)</f>
        <v>790</v>
      </c>
      <c r="G175" s="19">
        <f>SUM(G166:G173)</f>
        <v>25.23</v>
      </c>
      <c r="H175" s="19">
        <f>SUM(H166:H173)</f>
        <v>28.04</v>
      </c>
      <c r="I175" s="19">
        <f>SUM(I166:I173)</f>
        <v>72.03</v>
      </c>
      <c r="J175" s="19">
        <f>SUM(J166:J173)</f>
        <v>616.26</v>
      </c>
      <c r="K175" s="25"/>
      <c r="L175" s="19">
        <f>SUM(L166:L174)</f>
        <v>108.41</v>
      </c>
    </row>
    <row r="176" spans="1:12" ht="15" thickBot="1">
      <c r="A176" s="29">
        <f>A158</f>
        <v>2</v>
      </c>
      <c r="B176" s="30">
        <f>B158</f>
        <v>4</v>
      </c>
      <c r="C176" s="85" t="s">
        <v>4</v>
      </c>
      <c r="D176" s="86"/>
      <c r="E176" s="31"/>
      <c r="F176" s="32">
        <f>F165+F175</f>
        <v>790</v>
      </c>
      <c r="G176" s="32">
        <f t="shared" ref="G176" si="75">G165+G175</f>
        <v>25.23</v>
      </c>
      <c r="H176" s="32">
        <f t="shared" ref="H176" si="76">H165+H175</f>
        <v>28.04</v>
      </c>
      <c r="I176" s="32">
        <f t="shared" ref="I176" si="77">I165+I175</f>
        <v>72.03</v>
      </c>
      <c r="J176" s="32">
        <f t="shared" ref="J176:L176" si="78">J165+J175</f>
        <v>616.26</v>
      </c>
      <c r="K176" s="32"/>
      <c r="L176" s="32">
        <f t="shared" si="78"/>
        <v>108.41</v>
      </c>
    </row>
    <row r="177" spans="1:12" ht="14.4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 t="s">
        <v>28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25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79">SUM(G177:G183)</f>
        <v>0</v>
      </c>
      <c r="H184" s="19">
        <f t="shared" si="79"/>
        <v>0</v>
      </c>
      <c r="I184" s="19">
        <f t="shared" si="79"/>
        <v>0</v>
      </c>
      <c r="J184" s="19">
        <f t="shared" si="79"/>
        <v>0</v>
      </c>
      <c r="K184" s="25"/>
      <c r="L184" s="19">
        <f t="shared" ref="L184" si="80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27">
      <c r="A186" s="23"/>
      <c r="B186" s="15"/>
      <c r="C186" s="11"/>
      <c r="D186" s="7" t="s">
        <v>26</v>
      </c>
      <c r="E186" s="52" t="s">
        <v>67</v>
      </c>
      <c r="F186" s="53" t="s">
        <v>68</v>
      </c>
      <c r="G186" s="54">
        <v>13.33</v>
      </c>
      <c r="H186" s="54">
        <v>14.18</v>
      </c>
      <c r="I186" s="54">
        <v>32.380000000000003</v>
      </c>
      <c r="J186" s="54">
        <v>213.35</v>
      </c>
      <c r="K186" s="44">
        <v>76</v>
      </c>
      <c r="L186" s="43">
        <v>13.5</v>
      </c>
    </row>
    <row r="187" spans="1:12" ht="14.4">
      <c r="A187" s="23"/>
      <c r="B187" s="15"/>
      <c r="C187" s="11"/>
      <c r="D187" s="7" t="s">
        <v>27</v>
      </c>
      <c r="E187" s="52" t="s">
        <v>88</v>
      </c>
      <c r="F187" s="53" t="s">
        <v>52</v>
      </c>
      <c r="G187" s="54">
        <v>30.4</v>
      </c>
      <c r="H187" s="54">
        <v>35.15</v>
      </c>
      <c r="I187" s="54">
        <v>5.39</v>
      </c>
      <c r="J187" s="54">
        <v>455.96</v>
      </c>
      <c r="K187" s="44">
        <v>278</v>
      </c>
      <c r="L187" s="43">
        <v>45</v>
      </c>
    </row>
    <row r="188" spans="1:12" ht="14.4">
      <c r="A188" s="23"/>
      <c r="B188" s="15"/>
      <c r="C188" s="11"/>
      <c r="D188" s="7" t="s">
        <v>28</v>
      </c>
      <c r="E188" s="52" t="s">
        <v>89</v>
      </c>
      <c r="F188" s="53">
        <v>150</v>
      </c>
      <c r="G188" s="80">
        <v>230</v>
      </c>
      <c r="H188" s="80">
        <v>7</v>
      </c>
      <c r="I188" s="80">
        <v>6</v>
      </c>
      <c r="J188" s="81">
        <v>38</v>
      </c>
      <c r="K188" s="44">
        <v>314</v>
      </c>
      <c r="L188" s="43">
        <v>7.5</v>
      </c>
    </row>
    <row r="189" spans="1:12" ht="14.4">
      <c r="A189" s="23"/>
      <c r="B189" s="15"/>
      <c r="C189" s="11"/>
      <c r="D189" s="7" t="s">
        <v>29</v>
      </c>
      <c r="E189" s="52" t="s">
        <v>54</v>
      </c>
      <c r="F189" s="53">
        <v>200</v>
      </c>
      <c r="G189" s="54">
        <v>1.81</v>
      </c>
      <c r="H189" s="54">
        <v>0</v>
      </c>
      <c r="I189" s="54">
        <v>38.700000000000003</v>
      </c>
      <c r="J189" s="54">
        <v>155.86000000000001</v>
      </c>
      <c r="K189" s="44">
        <v>376</v>
      </c>
      <c r="L189" s="43">
        <v>12</v>
      </c>
    </row>
    <row r="190" spans="1:12" ht="14.4">
      <c r="A190" s="23"/>
      <c r="B190" s="15"/>
      <c r="C190" s="11"/>
      <c r="D190" s="7" t="s">
        <v>30</v>
      </c>
      <c r="E190" s="42" t="s">
        <v>72</v>
      </c>
      <c r="F190" s="43">
        <v>40</v>
      </c>
      <c r="G190" s="43">
        <v>3.07</v>
      </c>
      <c r="H190" s="43">
        <v>1.07</v>
      </c>
      <c r="I190" s="43">
        <v>20.9</v>
      </c>
      <c r="J190" s="43">
        <v>107.2</v>
      </c>
      <c r="K190" s="44"/>
      <c r="L190" s="43">
        <v>2.08</v>
      </c>
    </row>
    <row r="191" spans="1:12" ht="14.4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390</v>
      </c>
      <c r="G194" s="19">
        <f t="shared" ref="G194:J194" si="81">SUM(G185:G193)</f>
        <v>278.61</v>
      </c>
      <c r="H194" s="19">
        <f t="shared" si="81"/>
        <v>57.4</v>
      </c>
      <c r="I194" s="19">
        <f t="shared" si="81"/>
        <v>103.37</v>
      </c>
      <c r="J194" s="19">
        <f t="shared" si="81"/>
        <v>970.37</v>
      </c>
      <c r="K194" s="25"/>
      <c r="L194" s="19">
        <f t="shared" ref="L194" si="82">SUM(L185:L193)</f>
        <v>80.08</v>
      </c>
    </row>
    <row r="195" spans="1:12" ht="15" thickBot="1">
      <c r="A195" s="29">
        <f>A177</f>
        <v>2</v>
      </c>
      <c r="B195" s="30">
        <f>B177</f>
        <v>5</v>
      </c>
      <c r="C195" s="85" t="s">
        <v>4</v>
      </c>
      <c r="D195" s="86"/>
      <c r="E195" s="31"/>
      <c r="F195" s="32">
        <f>F184+F194</f>
        <v>390</v>
      </c>
      <c r="G195" s="32">
        <f t="shared" ref="G195" si="83">G184+G194</f>
        <v>278.61</v>
      </c>
      <c r="H195" s="32">
        <f t="shared" ref="H195" si="84">H184+H194</f>
        <v>57.4</v>
      </c>
      <c r="I195" s="32">
        <f t="shared" ref="I195" si="85">I184+I194</f>
        <v>103.37</v>
      </c>
      <c r="J195" s="32">
        <f t="shared" ref="J195:L195" si="86">J184+J194</f>
        <v>970.37</v>
      </c>
      <c r="K195" s="32"/>
      <c r="L195" s="32">
        <f t="shared" si="86"/>
        <v>80.08</v>
      </c>
    </row>
    <row r="196" spans="1:12" ht="13.8" thickBot="1">
      <c r="A196" s="27"/>
      <c r="B196" s="28"/>
      <c r="C196" s="87" t="s">
        <v>5</v>
      </c>
      <c r="D196" s="87"/>
      <c r="E196" s="87"/>
      <c r="F196" s="34">
        <f>(F24+F43+F62+F81+F100+F119+F138+F157+F176+F195)/(IF(F24=0,0,1)+IF(F43=0,0,1)+IF(F62=0,0,1)+IF(F81=0,0,1)+IF(F100=0,0,1)+IF(F119=0,0,1)+IF(F138=0,0,1)+IF(F157=0,0,1)+IF(F176=0,0,1)+IF(F195=0,0,1))</f>
        <v>592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81.057000000000002</v>
      </c>
      <c r="H196" s="34">
        <f t="shared" si="87"/>
        <v>42.352999999999994</v>
      </c>
      <c r="I196" s="34">
        <f t="shared" si="87"/>
        <v>173.95700000000002</v>
      </c>
      <c r="J196" s="34">
        <f t="shared" si="87"/>
        <v>1131.336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101.05500000000001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2024-12-10T08:37:06Z</cp:lastPrinted>
  <dcterms:created xsi:type="dcterms:W3CDTF">2022-05-16T14:23:56Z</dcterms:created>
  <dcterms:modified xsi:type="dcterms:W3CDTF">2026-01-12T12:35:19Z</dcterms:modified>
</cp:coreProperties>
</file>